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Folders\BusOff Staff Share\29. GRANTS &amp; CONTRACTS\Indirect Cost Rate\Presentation\"/>
    </mc:Choice>
  </mc:AlternateContent>
  <xr:revisionPtr revIDLastSave="0" documentId="8_{D0037A7B-45C9-42B7-86FE-4706DEAA7E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HCExpbyProg" sheetId="24" r:id="rId1"/>
    <sheet name="Schedule 1" sheetId="2" r:id="rId2"/>
    <sheet name="Notes to Schedule 1" sheetId="10" r:id="rId3"/>
    <sheet name="Detail B 1" sheetId="8" r:id="rId4"/>
    <sheet name="Detail B 2" sheetId="6" r:id="rId5"/>
    <sheet name="Detail B 3" sheetId="4" r:id="rId6"/>
    <sheet name="Detail B 4" sheetId="16" r:id="rId7"/>
    <sheet name="Schedule 2 Total" sheetId="15" r:id="rId8"/>
    <sheet name="Schedule 2 MTDC" sheetId="25" r:id="rId9"/>
    <sheet name="Notes to Schedule 2" sheetId="14" r:id="rId10"/>
    <sheet name="Backup 2 A" sheetId="13" r:id="rId11"/>
    <sheet name="Backup 2 B" sheetId="12" r:id="rId12"/>
    <sheet name="Backup 2 C" sheetId="20" r:id="rId13"/>
    <sheet name="Backup 2 D" sheetId="11" r:id="rId14"/>
    <sheet name="Federal Base" sheetId="26" r:id="rId15"/>
  </sheets>
  <definedNames>
    <definedName name="_xlnm.Print_Area" localSheetId="1">'Schedule 1'!$A$1:$M$31</definedName>
    <definedName name="_xlnm.Print_Area" localSheetId="8">'Schedule 2 MTDC'!$A$1:$O$42</definedName>
    <definedName name="_xlnm.Print_Area" localSheetId="7">'Schedule 2 Total'!$A$1:$O$37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0" l="1"/>
  <c r="F8" i="20"/>
  <c r="C26" i="11" l="1"/>
  <c r="C27" i="26"/>
  <c r="G26" i="11"/>
  <c r="G66" i="14" l="1"/>
  <c r="G14" i="25" s="1"/>
  <c r="G15" i="15" s="1"/>
  <c r="E20" i="11"/>
  <c r="H20" i="11" s="1"/>
  <c r="E21" i="11"/>
  <c r="H21" i="11" s="1"/>
  <c r="E22" i="11"/>
  <c r="H22" i="11" s="1"/>
  <c r="E23" i="11"/>
  <c r="H23" i="11" s="1"/>
  <c r="I11" i="20"/>
  <c r="M23" i="15"/>
  <c r="L23" i="15"/>
  <c r="L24" i="15"/>
  <c r="L25" i="15"/>
  <c r="B21" i="16"/>
  <c r="B20" i="16"/>
  <c r="E20" i="6"/>
  <c r="F17" i="6"/>
  <c r="E17" i="6"/>
  <c r="E16" i="6"/>
  <c r="G12" i="8"/>
  <c r="G14" i="8" s="1"/>
  <c r="F12" i="8"/>
  <c r="F14" i="8" s="1"/>
  <c r="C23" i="24"/>
  <c r="B23" i="24"/>
  <c r="D17" i="24"/>
  <c r="C78" i="24"/>
  <c r="B19" i="2" s="1"/>
  <c r="B78" i="24"/>
  <c r="E77" i="24"/>
  <c r="F77" i="24" s="1"/>
  <c r="D77" i="24"/>
  <c r="D76" i="24"/>
  <c r="E76" i="24" s="1"/>
  <c r="F76" i="24" s="1"/>
  <c r="D75" i="24"/>
  <c r="D69" i="24"/>
  <c r="D68" i="24"/>
  <c r="D63" i="24"/>
  <c r="E63" i="24" s="1"/>
  <c r="F63" i="24" s="1"/>
  <c r="D57" i="24"/>
  <c r="D51" i="24"/>
  <c r="E51" i="24" s="1"/>
  <c r="F51" i="24" s="1"/>
  <c r="D52" i="24"/>
  <c r="B53" i="24"/>
  <c r="D36" i="24"/>
  <c r="D37" i="24"/>
  <c r="D38" i="24"/>
  <c r="D39" i="24"/>
  <c r="D40" i="24"/>
  <c r="D41" i="24"/>
  <c r="E41" i="24" s="1"/>
  <c r="F41" i="24" s="1"/>
  <c r="D42" i="24"/>
  <c r="D35" i="24"/>
  <c r="D27" i="24"/>
  <c r="D28" i="24"/>
  <c r="D29" i="24"/>
  <c r="D26" i="24"/>
  <c r="C20" i="16" s="1"/>
  <c r="D16" i="24"/>
  <c r="D18" i="24"/>
  <c r="D19" i="24"/>
  <c r="D20" i="24"/>
  <c r="D21" i="24"/>
  <c r="D22" i="24"/>
  <c r="D15" i="24"/>
  <c r="N26" i="25"/>
  <c r="I19" i="25"/>
  <c r="B22" i="16" l="1"/>
  <c r="F35" i="10" s="1"/>
  <c r="D23" i="24"/>
  <c r="E75" i="24"/>
  <c r="D78" i="24"/>
  <c r="E14" i="11" l="1"/>
  <c r="H14" i="11" s="1"/>
  <c r="E15" i="11"/>
  <c r="H15" i="11" s="1"/>
  <c r="E16" i="11"/>
  <c r="H16" i="11" s="1"/>
  <c r="E17" i="11"/>
  <c r="H17" i="11" s="1"/>
  <c r="E18" i="11"/>
  <c r="H18" i="11" s="1"/>
  <c r="E19" i="11"/>
  <c r="H19" i="11" s="1"/>
  <c r="D72" i="24" l="1"/>
  <c r="D71" i="24"/>
  <c r="D70" i="24"/>
  <c r="D62" i="24"/>
  <c r="E62" i="24" s="1"/>
  <c r="D61" i="24"/>
  <c r="E61" i="24" s="1"/>
  <c r="D59" i="24"/>
  <c r="E59" i="24" s="1"/>
  <c r="D58" i="24"/>
  <c r="E58" i="24" s="1"/>
  <c r="D50" i="24"/>
  <c r="C21" i="16" s="1"/>
  <c r="C22" i="16" s="1"/>
  <c r="D22" i="16" s="1"/>
  <c r="D49" i="24"/>
  <c r="D47" i="24"/>
  <c r="D31" i="24"/>
  <c r="F20" i="6" s="1"/>
  <c r="G20" i="6" s="1"/>
  <c r="D30" i="24"/>
  <c r="F16" i="6" s="1"/>
  <c r="G35" i="10" l="1"/>
  <c r="D46" i="24"/>
  <c r="D60" i="24"/>
  <c r="E60" i="24" s="1"/>
  <c r="E29" i="24" l="1"/>
  <c r="F29" i="24" s="1"/>
  <c r="D48" i="24" l="1"/>
  <c r="D53" i="24" s="1"/>
  <c r="C53" i="24"/>
  <c r="D26" i="11"/>
  <c r="E11" i="11"/>
  <c r="H11" i="11" s="1"/>
  <c r="D21" i="16" l="1"/>
  <c r="E26" i="24"/>
  <c r="F26" i="24" s="1"/>
  <c r="C32" i="24"/>
  <c r="B32" i="24"/>
  <c r="H9" i="8"/>
  <c r="H12" i="8" s="1"/>
  <c r="H14" i="8" s="1"/>
  <c r="F12" i="6" l="1"/>
  <c r="E12" i="6"/>
  <c r="B64" i="24" l="1"/>
  <c r="C43" i="24"/>
  <c r="B43" i="24"/>
  <c r="C73" i="24"/>
  <c r="B73" i="24"/>
  <c r="C64" i="24"/>
  <c r="E50" i="24"/>
  <c r="F50" i="24" s="1"/>
  <c r="E36" i="24"/>
  <c r="F36" i="24" s="1"/>
  <c r="E37" i="24"/>
  <c r="F37" i="24" s="1"/>
  <c r="E38" i="24"/>
  <c r="F38" i="24" s="1"/>
  <c r="E39" i="24"/>
  <c r="F39" i="24" s="1"/>
  <c r="E40" i="24"/>
  <c r="F40" i="24" s="1"/>
  <c r="E28" i="24"/>
  <c r="E31" i="24"/>
  <c r="F31" i="24" s="1"/>
  <c r="B82" i="24" l="1"/>
  <c r="C82" i="24"/>
  <c r="E52" i="24"/>
  <c r="F52" i="24" s="1"/>
  <c r="E21" i="24" l="1"/>
  <c r="F21" i="24" s="1"/>
  <c r="F61" i="24"/>
  <c r="F62" i="24"/>
  <c r="E19" i="24"/>
  <c r="F19" i="24" s="1"/>
  <c r="E18" i="24"/>
  <c r="F18" i="24" s="1"/>
  <c r="E22" i="24"/>
  <c r="F22" i="24" s="1"/>
  <c r="E20" i="24"/>
  <c r="F20" i="24" s="1"/>
  <c r="E16" i="24"/>
  <c r="F16" i="24" s="1"/>
  <c r="E17" i="24"/>
  <c r="F17" i="24" s="1"/>
  <c r="I18" i="15" l="1"/>
  <c r="G42" i="14"/>
  <c r="I48" i="14"/>
  <c r="I42" i="14"/>
  <c r="H42" i="14"/>
  <c r="F14" i="14" l="1"/>
  <c r="F13" i="4" l="1"/>
  <c r="F17" i="4" s="1"/>
  <c r="G12" i="4"/>
  <c r="E13" i="4"/>
  <c r="E17" i="4" s="1"/>
  <c r="G7" i="6"/>
  <c r="G17" i="6" s="1"/>
  <c r="G29" i="10" l="1"/>
  <c r="F18" i="4"/>
  <c r="G30" i="10" s="1"/>
  <c r="F29" i="10"/>
  <c r="E18" i="4"/>
  <c r="F30" i="10" s="1"/>
  <c r="F31" i="10" s="1"/>
  <c r="G17" i="4"/>
  <c r="G18" i="4" l="1"/>
  <c r="E19" i="4"/>
  <c r="G28" i="2"/>
  <c r="F28" i="2"/>
  <c r="G9" i="6"/>
  <c r="E69" i="24"/>
  <c r="E70" i="24"/>
  <c r="F70" i="24" s="1"/>
  <c r="E71" i="24"/>
  <c r="F71" i="24" s="1"/>
  <c r="E72" i="24"/>
  <c r="F72" i="24" s="1"/>
  <c r="B20" i="2"/>
  <c r="K20" i="2" s="1"/>
  <c r="D18" i="2"/>
  <c r="F59" i="24"/>
  <c r="F60" i="24"/>
  <c r="B15" i="2"/>
  <c r="K15" i="2" s="1"/>
  <c r="E47" i="24"/>
  <c r="F47" i="24" s="1"/>
  <c r="E48" i="24"/>
  <c r="F48" i="24" s="1"/>
  <c r="E49" i="24"/>
  <c r="F49" i="24" s="1"/>
  <c r="D32" i="24"/>
  <c r="F28" i="24"/>
  <c r="B13" i="2"/>
  <c r="E15" i="24"/>
  <c r="K19" i="2"/>
  <c r="C16" i="25" s="1"/>
  <c r="G49" i="14"/>
  <c r="H49" i="14"/>
  <c r="I49" i="14"/>
  <c r="F16" i="20"/>
  <c r="I16" i="20"/>
  <c r="I24" i="12"/>
  <c r="D42" i="12" s="1"/>
  <c r="G25" i="12"/>
  <c r="F28" i="12"/>
  <c r="F27" i="12"/>
  <c r="E26" i="13"/>
  <c r="G14" i="13" s="1"/>
  <c r="G20" i="14" s="1"/>
  <c r="H20" i="14" s="1"/>
  <c r="I20" i="14" s="1"/>
  <c r="G17" i="14"/>
  <c r="G26" i="13"/>
  <c r="G9" i="13" s="1"/>
  <c r="G15" i="14" s="1"/>
  <c r="K26" i="13"/>
  <c r="D26" i="13"/>
  <c r="F26" i="13"/>
  <c r="G13" i="13" s="1"/>
  <c r="G19" i="14" s="1"/>
  <c r="H19" i="14" s="1"/>
  <c r="H26" i="13"/>
  <c r="G12" i="13" s="1"/>
  <c r="G18" i="14" s="1"/>
  <c r="H18" i="14" s="1"/>
  <c r="I26" i="13"/>
  <c r="G10" i="13" s="1"/>
  <c r="G16" i="14" s="1"/>
  <c r="D20" i="16"/>
  <c r="E12" i="11"/>
  <c r="H12" i="11" s="1"/>
  <c r="E13" i="11"/>
  <c r="H13" i="11" s="1"/>
  <c r="E24" i="11"/>
  <c r="H24" i="11" s="1"/>
  <c r="D66" i="14"/>
  <c r="C66" i="14"/>
  <c r="F15" i="20"/>
  <c r="I15" i="20" s="1"/>
  <c r="F17" i="20"/>
  <c r="I17" i="20" s="1"/>
  <c r="F18" i="20"/>
  <c r="I18" i="20" s="1"/>
  <c r="F19" i="20"/>
  <c r="I19" i="20" s="1"/>
  <c r="H20" i="20"/>
  <c r="H22" i="20" s="1"/>
  <c r="G20" i="20"/>
  <c r="G22" i="20" s="1"/>
  <c r="E20" i="20"/>
  <c r="E22" i="20" s="1"/>
  <c r="D20" i="20"/>
  <c r="D22" i="20" s="1"/>
  <c r="I8" i="20"/>
  <c r="I25" i="12"/>
  <c r="I31" i="12" s="1"/>
  <c r="H23" i="12"/>
  <c r="H29" i="12"/>
  <c r="G31" i="12"/>
  <c r="F31" i="12"/>
  <c r="E31" i="12"/>
  <c r="D31" i="12"/>
  <c r="G14" i="12"/>
  <c r="F14" i="12"/>
  <c r="E14" i="12"/>
  <c r="D14" i="12"/>
  <c r="J24" i="13"/>
  <c r="L24" i="13" s="1"/>
  <c r="H53" i="14"/>
  <c r="G53" i="14"/>
  <c r="H15" i="14"/>
  <c r="I15" i="14" s="1"/>
  <c r="H17" i="14"/>
  <c r="I17" i="14" s="1"/>
  <c r="F22" i="14"/>
  <c r="H16" i="14"/>
  <c r="N24" i="15"/>
  <c r="G11" i="4"/>
  <c r="G13" i="4" s="1"/>
  <c r="E14" i="6"/>
  <c r="E18" i="6"/>
  <c r="E26" i="6" s="1"/>
  <c r="F23" i="10" s="1"/>
  <c r="F14" i="6"/>
  <c r="F25" i="6" s="1"/>
  <c r="G22" i="10" s="1"/>
  <c r="G8" i="6"/>
  <c r="H10" i="8"/>
  <c r="K11" i="2"/>
  <c r="L11" i="2"/>
  <c r="K12" i="2"/>
  <c r="L12" i="2"/>
  <c r="K16" i="2"/>
  <c r="L16" i="2"/>
  <c r="K18" i="2"/>
  <c r="L18" i="2"/>
  <c r="D16" i="2"/>
  <c r="D11" i="2"/>
  <c r="D12" i="2"/>
  <c r="F16" i="13"/>
  <c r="I26" i="25" l="1"/>
  <c r="O26" i="25" s="1"/>
  <c r="G8" i="13"/>
  <c r="G14" i="14" s="1"/>
  <c r="E25" i="6"/>
  <c r="E21" i="6"/>
  <c r="F15" i="24"/>
  <c r="F23" i="24" s="1"/>
  <c r="E23" i="24"/>
  <c r="E78" i="24"/>
  <c r="C19" i="2" s="1"/>
  <c r="F75" i="24"/>
  <c r="F78" i="24" s="1"/>
  <c r="D11" i="15"/>
  <c r="M11" i="15" s="1"/>
  <c r="D12" i="25"/>
  <c r="C11" i="15"/>
  <c r="L11" i="15" s="1"/>
  <c r="C12" i="25"/>
  <c r="E12" i="25" s="1"/>
  <c r="D10" i="15"/>
  <c r="M10" i="15" s="1"/>
  <c r="D11" i="25"/>
  <c r="C10" i="15"/>
  <c r="L10" i="15" s="1"/>
  <c r="C11" i="25"/>
  <c r="E11" i="25" s="1"/>
  <c r="G17" i="15"/>
  <c r="G18" i="25"/>
  <c r="G14" i="15"/>
  <c r="G13" i="25"/>
  <c r="H31" i="12"/>
  <c r="G22" i="15"/>
  <c r="G24" i="25"/>
  <c r="L16" i="25"/>
  <c r="C14" i="15"/>
  <c r="C13" i="25"/>
  <c r="C17" i="15"/>
  <c r="C18" i="25"/>
  <c r="G16" i="13"/>
  <c r="H16" i="13" s="1"/>
  <c r="H28" i="2"/>
  <c r="G12" i="6"/>
  <c r="G14" i="6" s="1"/>
  <c r="H8" i="13"/>
  <c r="I8" i="13" s="1"/>
  <c r="H26" i="11"/>
  <c r="E26" i="11"/>
  <c r="E66" i="14"/>
  <c r="H66" i="14" s="1"/>
  <c r="I14" i="25" s="1"/>
  <c r="B10" i="2"/>
  <c r="E46" i="24"/>
  <c r="E53" i="24" s="1"/>
  <c r="E35" i="24"/>
  <c r="F35" i="24" s="1"/>
  <c r="D43" i="24"/>
  <c r="E57" i="24"/>
  <c r="E64" i="24" s="1"/>
  <c r="D64" i="24"/>
  <c r="E68" i="24"/>
  <c r="D73" i="24"/>
  <c r="E27" i="24"/>
  <c r="B17" i="2"/>
  <c r="K17" i="2" s="1"/>
  <c r="G17" i="10"/>
  <c r="G10" i="2"/>
  <c r="I20" i="20"/>
  <c r="I22" i="20" s="1"/>
  <c r="H10" i="13"/>
  <c r="H12" i="13"/>
  <c r="H13" i="13"/>
  <c r="H9" i="13"/>
  <c r="I9" i="13" s="1"/>
  <c r="I11" i="13"/>
  <c r="H14" i="13"/>
  <c r="I14" i="13" s="1"/>
  <c r="F17" i="10"/>
  <c r="M16" i="2"/>
  <c r="I24" i="15"/>
  <c r="I53" i="14"/>
  <c r="B14" i="2"/>
  <c r="C16" i="15"/>
  <c r="L16" i="15" s="1"/>
  <c r="B13" i="26" s="1"/>
  <c r="E30" i="24"/>
  <c r="M18" i="2"/>
  <c r="M12" i="2"/>
  <c r="E10" i="15"/>
  <c r="F20" i="20"/>
  <c r="F22" i="20" s="1"/>
  <c r="E36" i="10"/>
  <c r="E11" i="15"/>
  <c r="G26" i="2"/>
  <c r="L26" i="2" s="1"/>
  <c r="G29" i="2"/>
  <c r="F29" i="2"/>
  <c r="F26" i="2"/>
  <c r="M11" i="2"/>
  <c r="L26" i="13"/>
  <c r="J26" i="13"/>
  <c r="F21" i="6"/>
  <c r="F22" i="6" s="1"/>
  <c r="F27" i="6" s="1"/>
  <c r="G24" i="10" s="1"/>
  <c r="F69" i="24"/>
  <c r="F58" i="24"/>
  <c r="H14" i="14" l="1"/>
  <c r="I14" i="14" s="1"/>
  <c r="G22" i="14"/>
  <c r="H22" i="14" s="1"/>
  <c r="G25" i="6"/>
  <c r="F22" i="10"/>
  <c r="F25" i="2" s="1"/>
  <c r="L14" i="15"/>
  <c r="B15" i="26" s="1"/>
  <c r="L17" i="15"/>
  <c r="B21" i="26" s="1"/>
  <c r="F24" i="2"/>
  <c r="F18" i="10"/>
  <c r="F10" i="2" s="1"/>
  <c r="K10" i="2" s="1"/>
  <c r="G24" i="2"/>
  <c r="G18" i="10"/>
  <c r="G21" i="6"/>
  <c r="D82" i="24"/>
  <c r="D21" i="15"/>
  <c r="M21" i="15" s="1"/>
  <c r="D23" i="25"/>
  <c r="M23" i="25" s="1"/>
  <c r="I25" i="15"/>
  <c r="I27" i="25"/>
  <c r="O27" i="25" s="1"/>
  <c r="C15" i="15"/>
  <c r="N15" i="15" s="1"/>
  <c r="C14" i="25"/>
  <c r="N14" i="25" s="1"/>
  <c r="I15" i="15"/>
  <c r="L18" i="25"/>
  <c r="L13" i="25"/>
  <c r="B31" i="2"/>
  <c r="E32" i="24"/>
  <c r="C13" i="2" s="1"/>
  <c r="F27" i="24"/>
  <c r="F57" i="24"/>
  <c r="F64" i="24" s="1"/>
  <c r="F46" i="24"/>
  <c r="F53" i="24" s="1"/>
  <c r="E18" i="10"/>
  <c r="I16" i="13"/>
  <c r="F68" i="24"/>
  <c r="F73" i="24" s="1"/>
  <c r="E73" i="24"/>
  <c r="C20" i="2" s="1"/>
  <c r="F30" i="24"/>
  <c r="K24" i="2"/>
  <c r="H24" i="2"/>
  <c r="H10" i="2"/>
  <c r="O24" i="15"/>
  <c r="L19" i="2"/>
  <c r="D16" i="25" s="1"/>
  <c r="D19" i="2"/>
  <c r="F19" i="4"/>
  <c r="F18" i="6"/>
  <c r="F26" i="6" s="1"/>
  <c r="G16" i="6"/>
  <c r="G18" i="6" s="1"/>
  <c r="G27" i="2"/>
  <c r="L27" i="2" s="1"/>
  <c r="H29" i="2"/>
  <c r="K26" i="2"/>
  <c r="C23" i="25" s="1"/>
  <c r="H26" i="2"/>
  <c r="F23" i="2"/>
  <c r="G25" i="2"/>
  <c r="C17" i="2"/>
  <c r="C14" i="2"/>
  <c r="C10" i="2"/>
  <c r="D10" i="2" s="1"/>
  <c r="I29" i="25" l="1"/>
  <c r="I27" i="15"/>
  <c r="I22" i="14"/>
  <c r="G10" i="25"/>
  <c r="G29" i="25" s="1"/>
  <c r="G9" i="15"/>
  <c r="G27" i="15" s="1"/>
  <c r="G26" i="6"/>
  <c r="G23" i="10"/>
  <c r="O25" i="15"/>
  <c r="E23" i="25"/>
  <c r="L23" i="25"/>
  <c r="D22" i="15"/>
  <c r="M22" i="15" s="1"/>
  <c r="D24" i="25"/>
  <c r="M24" i="25" s="1"/>
  <c r="M16" i="25"/>
  <c r="E16" i="25"/>
  <c r="C9" i="15"/>
  <c r="C10" i="25"/>
  <c r="C20" i="15"/>
  <c r="N20" i="15" s="1"/>
  <c r="C22" i="25"/>
  <c r="F32" i="24"/>
  <c r="D16" i="15"/>
  <c r="M16" i="15" s="1"/>
  <c r="M19" i="2"/>
  <c r="F29" i="6"/>
  <c r="G19" i="4"/>
  <c r="M26" i="2"/>
  <c r="C21" i="15"/>
  <c r="L21" i="15" s="1"/>
  <c r="B23" i="26" s="1"/>
  <c r="L24" i="2"/>
  <c r="D22" i="25" s="1"/>
  <c r="O22" i="25" s="1"/>
  <c r="H25" i="2"/>
  <c r="K23" i="2"/>
  <c r="C21" i="25" s="1"/>
  <c r="D17" i="2"/>
  <c r="L17" i="2"/>
  <c r="D14" i="25" s="1"/>
  <c r="O14" i="25" s="1"/>
  <c r="D20" i="2"/>
  <c r="L20" i="2"/>
  <c r="D18" i="25" s="1"/>
  <c r="D14" i="2"/>
  <c r="D13" i="2"/>
  <c r="L10" i="2"/>
  <c r="D10" i="25" s="1"/>
  <c r="L9" i="15" l="1"/>
  <c r="B11" i="26" s="1"/>
  <c r="M10" i="25"/>
  <c r="M18" i="25"/>
  <c r="E18" i="25"/>
  <c r="E14" i="25"/>
  <c r="N21" i="25"/>
  <c r="N22" i="25"/>
  <c r="E22" i="25"/>
  <c r="E10" i="25"/>
  <c r="L10" i="25"/>
  <c r="M24" i="2"/>
  <c r="D20" i="15"/>
  <c r="F21" i="2"/>
  <c r="E16" i="15"/>
  <c r="G21" i="2"/>
  <c r="L21" i="2" s="1"/>
  <c r="D19" i="25" s="1"/>
  <c r="O19" i="25" s="1"/>
  <c r="G31" i="10"/>
  <c r="G14" i="2" s="1"/>
  <c r="L14" i="2" s="1"/>
  <c r="D13" i="15" s="1"/>
  <c r="M10" i="2"/>
  <c r="D9" i="15"/>
  <c r="M20" i="2"/>
  <c r="D17" i="15"/>
  <c r="M17" i="15" s="1"/>
  <c r="M17" i="2"/>
  <c r="D15" i="15"/>
  <c r="O15" i="15" s="1"/>
  <c r="C19" i="15"/>
  <c r="E21" i="15"/>
  <c r="M13" i="15" l="1"/>
  <c r="O20" i="15"/>
  <c r="E20" i="15"/>
  <c r="D18" i="15"/>
  <c r="O18" i="15" s="1"/>
  <c r="K21" i="2"/>
  <c r="H21" i="2"/>
  <c r="E15" i="15"/>
  <c r="E17" i="15"/>
  <c r="M9" i="15"/>
  <c r="E9" i="15"/>
  <c r="G23" i="2"/>
  <c r="G25" i="10"/>
  <c r="F14" i="2"/>
  <c r="E31" i="10"/>
  <c r="N19" i="15"/>
  <c r="C18" i="15" l="1"/>
  <c r="N18" i="15" s="1"/>
  <c r="N27" i="15" s="1"/>
  <c r="G32" i="15" s="1"/>
  <c r="C19" i="25"/>
  <c r="G13" i="2"/>
  <c r="M21" i="2"/>
  <c r="H14" i="2"/>
  <c r="K14" i="2"/>
  <c r="C13" i="15" s="1"/>
  <c r="L23" i="2"/>
  <c r="D21" i="25" s="1"/>
  <c r="H23" i="2"/>
  <c r="E18" i="15" l="1"/>
  <c r="L13" i="15"/>
  <c r="E13" i="15"/>
  <c r="O21" i="25"/>
  <c r="O29" i="25" s="1"/>
  <c r="G35" i="25" s="1"/>
  <c r="E21" i="25"/>
  <c r="E19" i="25"/>
  <c r="N19" i="25"/>
  <c r="N29" i="25" s="1"/>
  <c r="G34" i="25" s="1"/>
  <c r="D19" i="15"/>
  <c r="M23" i="2"/>
  <c r="M14" i="2"/>
  <c r="G31" i="2"/>
  <c r="L13" i="2"/>
  <c r="D12" i="15" s="1"/>
  <c r="M12" i="15" l="1"/>
  <c r="G36" i="25"/>
  <c r="L34" i="25" s="1"/>
  <c r="O19" i="15"/>
  <c r="O27" i="15" s="1"/>
  <c r="E19" i="15"/>
  <c r="E42" i="24"/>
  <c r="G33" i="15" l="1"/>
  <c r="G34" i="15" s="1"/>
  <c r="L32" i="15" s="1"/>
  <c r="F42" i="24"/>
  <c r="F43" i="24" s="1"/>
  <c r="F82" i="24" s="1"/>
  <c r="E43" i="24"/>
  <c r="E82" i="24" s="1"/>
  <c r="C15" i="2" l="1"/>
  <c r="L15" i="2" l="1"/>
  <c r="D13" i="25" s="1"/>
  <c r="D15" i="2"/>
  <c r="D31" i="2" s="1"/>
  <c r="C31" i="2"/>
  <c r="M13" i="25" l="1"/>
  <c r="M29" i="25" s="1"/>
  <c r="G39" i="25" s="1"/>
  <c r="E13" i="25"/>
  <c r="D29" i="25"/>
  <c r="D14" i="15"/>
  <c r="M14" i="15" s="1"/>
  <c r="M15" i="2"/>
  <c r="L31" i="2"/>
  <c r="E14" i="15" l="1"/>
  <c r="M27" i="15"/>
  <c r="D27" i="15"/>
  <c r="E22" i="6"/>
  <c r="E27" i="6" s="1"/>
  <c r="F24" i="10" s="1"/>
  <c r="G22" i="6" l="1"/>
  <c r="E29" i="6"/>
  <c r="F25" i="10" l="1"/>
  <c r="E25" i="10" s="1"/>
  <c r="F27" i="2"/>
  <c r="G29" i="6"/>
  <c r="G27" i="6"/>
  <c r="H27" i="2" l="1"/>
  <c r="K27" i="2"/>
  <c r="C24" i="25" s="1"/>
  <c r="F13" i="2"/>
  <c r="L24" i="25" l="1"/>
  <c r="L29" i="25" s="1"/>
  <c r="G38" i="25" s="1"/>
  <c r="G40" i="25" s="1"/>
  <c r="L35" i="25" s="1"/>
  <c r="L37" i="25" s="1"/>
  <c r="E24" i="25"/>
  <c r="E29" i="25" s="1"/>
  <c r="C29" i="25"/>
  <c r="F31" i="2"/>
  <c r="K13" i="2"/>
  <c r="C12" i="15" s="1"/>
  <c r="H13" i="2"/>
  <c r="H31" i="2" s="1"/>
  <c r="M27" i="2"/>
  <c r="C22" i="15"/>
  <c r="L22" i="15" s="1"/>
  <c r="B25" i="26" s="1"/>
  <c r="B27" i="26" s="1"/>
  <c r="L12" i="15" l="1"/>
  <c r="E12" i="15"/>
  <c r="C27" i="15"/>
  <c r="E22" i="15"/>
  <c r="M13" i="2"/>
  <c r="M31" i="2" s="1"/>
  <c r="K31" i="2"/>
  <c r="E27" i="15" l="1"/>
  <c r="L27" i="15"/>
  <c r="G36" i="15" l="1"/>
  <c r="L33" i="15" s="1"/>
  <c r="L35" i="15" s="1"/>
</calcChain>
</file>

<file path=xl/sharedStrings.xml><?xml version="1.0" encoding="utf-8"?>
<sst xmlns="http://schemas.openxmlformats.org/spreadsheetml/2006/main" count="674" uniqueCount="371">
  <si>
    <t>GRAYS HARBOR COLLEGE</t>
  </si>
  <si>
    <t>INDIRECT COST PROPOSAL - SIMPLIFIED METHOD</t>
  </si>
  <si>
    <t>Financial Statement Expenditures</t>
  </si>
  <si>
    <t>Separating Salaries &amp; Wages from Other Expenditures</t>
  </si>
  <si>
    <t>Financial data Back up for Schedule 1</t>
  </si>
  <si>
    <t>Information is obtained from GL Account Analysis dated 6/20/2024 for FY23</t>
  </si>
  <si>
    <t>In Program 271 Scholarships, pass through student aid such as Pell Grants, federally sponsored student loans and other federal grants have been excluded</t>
  </si>
  <si>
    <t xml:space="preserve">Expenditure </t>
  </si>
  <si>
    <t>Salary &amp; Wages</t>
  </si>
  <si>
    <t>Classification</t>
  </si>
  <si>
    <t xml:space="preserve">Total </t>
  </si>
  <si>
    <t xml:space="preserve">Salaries &amp; </t>
  </si>
  <si>
    <t>&amp; Total Other</t>
  </si>
  <si>
    <t>By Program</t>
  </si>
  <si>
    <t>Expenditures</t>
  </si>
  <si>
    <t>Wages</t>
  </si>
  <si>
    <t>Net Other</t>
  </si>
  <si>
    <t>Total Other</t>
  </si>
  <si>
    <t>Instruction</t>
  </si>
  <si>
    <t>011</t>
  </si>
  <si>
    <t>012</t>
  </si>
  <si>
    <t>014</t>
  </si>
  <si>
    <t>016</t>
  </si>
  <si>
    <t>018</t>
  </si>
  <si>
    <t>112</t>
  </si>
  <si>
    <t>Academic Support</t>
  </si>
  <si>
    <t>041</t>
  </si>
  <si>
    <t>042</t>
  </si>
  <si>
    <t>043</t>
  </si>
  <si>
    <t>045</t>
  </si>
  <si>
    <t>051</t>
  </si>
  <si>
    <t>174</t>
  </si>
  <si>
    <t>Total</t>
  </si>
  <si>
    <t>Student Services</t>
  </si>
  <si>
    <t>061</t>
  </si>
  <si>
    <t>062</t>
  </si>
  <si>
    <t>063</t>
  </si>
  <si>
    <t>064</t>
  </si>
  <si>
    <t>065</t>
  </si>
  <si>
    <t>Instit Support</t>
  </si>
  <si>
    <t xml:space="preserve"> </t>
  </si>
  <si>
    <t>081</t>
  </si>
  <si>
    <t>082</t>
  </si>
  <si>
    <t>083</t>
  </si>
  <si>
    <t>085</t>
  </si>
  <si>
    <t>086</t>
  </si>
  <si>
    <t>Maintenance</t>
  </si>
  <si>
    <t>&amp; Operations</t>
  </si>
  <si>
    <t>091</t>
  </si>
  <si>
    <t>092</t>
  </si>
  <si>
    <t>093</t>
  </si>
  <si>
    <t>094</t>
  </si>
  <si>
    <t>095</t>
  </si>
  <si>
    <t>097</t>
  </si>
  <si>
    <t>098</t>
  </si>
  <si>
    <t>Auxiliary</t>
  </si>
  <si>
    <t>Enterprises</t>
  </si>
  <si>
    <t>251</t>
  </si>
  <si>
    <t>255</t>
  </si>
  <si>
    <t>265</t>
  </si>
  <si>
    <t>Scholarships</t>
  </si>
  <si>
    <t>271</t>
  </si>
  <si>
    <t>273</t>
  </si>
  <si>
    <t>279</t>
  </si>
  <si>
    <t>INDIRECT  COST  PROPOSAL  -  SHORT  FORM</t>
  </si>
  <si>
    <t>RECLASSIFICATION  OF  EXPENDITURES  TAKEN  FROM  FINANCIAL  STATEMENTS</t>
  </si>
  <si>
    <t>Schedule 1</t>
  </si>
  <si>
    <t>Expenditures Per Fin. Stmts.</t>
  </si>
  <si>
    <t>Reclassifications (Note B)</t>
  </si>
  <si>
    <t>Reclassified Expenditures</t>
  </si>
  <si>
    <t>Expenditure</t>
  </si>
  <si>
    <t xml:space="preserve">Salaries </t>
  </si>
  <si>
    <t>Classifications (Note A)</t>
  </si>
  <si>
    <t>&amp; Wages</t>
  </si>
  <si>
    <t>Other</t>
  </si>
  <si>
    <t>Research</t>
  </si>
  <si>
    <t>Public Service</t>
  </si>
  <si>
    <t>(2)</t>
  </si>
  <si>
    <t>Institutional Support</t>
  </si>
  <si>
    <t>(3)</t>
  </si>
  <si>
    <t>Operation and</t>
  </si>
  <si>
    <t xml:space="preserve">   Maintenance</t>
  </si>
  <si>
    <t xml:space="preserve">Scholarships and </t>
  </si>
  <si>
    <t xml:space="preserve">   Fellowships</t>
  </si>
  <si>
    <t>Auxiliary Enterprises</t>
  </si>
  <si>
    <t>General Admin. And</t>
  </si>
  <si>
    <t xml:space="preserve">   General Services</t>
  </si>
  <si>
    <t>Library</t>
  </si>
  <si>
    <t>Departmental Admin.</t>
  </si>
  <si>
    <t>(1)</t>
  </si>
  <si>
    <t>Computer Center</t>
  </si>
  <si>
    <t>Other Direct Costs</t>
  </si>
  <si>
    <t>Totals</t>
  </si>
  <si>
    <t>Grays Harbor College</t>
  </si>
  <si>
    <t>Notes to Schedule 1</t>
  </si>
  <si>
    <t>A.</t>
  </si>
  <si>
    <t>The expenditure classifications shown in the financial statements conform to the classifications</t>
  </si>
  <si>
    <t>recommended in "College and University Business Administration" published by the National</t>
  </si>
  <si>
    <t>Association of College and University Business Officers and incorporated into the audit guide</t>
  </si>
  <si>
    <t>"Audits of Colleges and Universities" published by the American Institute of Certified Public</t>
  </si>
  <si>
    <t>Accountants.</t>
  </si>
  <si>
    <t>B.</t>
  </si>
  <si>
    <t>The following is a list of reclassifications needed to realign the financial data into the</t>
  </si>
  <si>
    <t>classifications required by the Circular.</t>
  </si>
  <si>
    <t>Reclassification of Instructional costs</t>
  </si>
  <si>
    <t>Amount</t>
  </si>
  <si>
    <t>Description</t>
  </si>
  <si>
    <t>A-21 Classification</t>
  </si>
  <si>
    <t>A-21 Section</t>
  </si>
  <si>
    <t>Salary&amp;Wage</t>
  </si>
  <si>
    <t>20% of the Salaries &amp; Expenses</t>
  </si>
  <si>
    <t>Dept Admin</t>
  </si>
  <si>
    <t>H.2.b.(4)</t>
  </si>
  <si>
    <t>Total Transfer from Instruction</t>
  </si>
  <si>
    <t>Reclassification of Academic Support costs</t>
  </si>
  <si>
    <t>Library expenses</t>
  </si>
  <si>
    <t>H.2.b.(3)</t>
  </si>
  <si>
    <t>Other Academic Support Cost</t>
  </si>
  <si>
    <t>Total Transfer from Academic Support</t>
  </si>
  <si>
    <t>Reclassification of Institutional Support costs</t>
  </si>
  <si>
    <t>Unallowable activity - Public Relations, Fundraising</t>
  </si>
  <si>
    <t>Other Institutional Support Costs</t>
  </si>
  <si>
    <t>General Expenses</t>
  </si>
  <si>
    <t>H.2.b.(1)</t>
  </si>
  <si>
    <t>Total Transfer from Institutional Support</t>
  </si>
  <si>
    <t>Reclassification of Computer Center costs</t>
  </si>
  <si>
    <t>J.44</t>
  </si>
  <si>
    <t>Total Transfer from Other Direct Costs</t>
  </si>
  <si>
    <t>Our Computer Center is not classified as a "specialized service facility".  The unit cost does</t>
  </si>
  <si>
    <t>not exceed one million dollars, and a recharge system is not used.  Information Technology</t>
  </si>
  <si>
    <t>administrators and staff are already directly coded to either Academic Support or Institutional</t>
  </si>
  <si>
    <t>Support, based upon the "clients" they serve.</t>
  </si>
  <si>
    <t>Schedule 1, Reclassification Footnote B Information</t>
  </si>
  <si>
    <t>ok</t>
  </si>
  <si>
    <t>1.  Reclassification of Instructional costs</t>
  </si>
  <si>
    <t>To reclassify 20% of the cost of instuctional deans or department executive directors</t>
  </si>
  <si>
    <t>from direct to indirect</t>
  </si>
  <si>
    <t>Salary &amp;</t>
  </si>
  <si>
    <t>Instructional Department Administration</t>
  </si>
  <si>
    <t>Class-Dept</t>
  </si>
  <si>
    <t>Associate Dean of Nursing</t>
  </si>
  <si>
    <t>012-31200</t>
  </si>
  <si>
    <t>x  .20 %</t>
  </si>
  <si>
    <t xml:space="preserve">Other:  Defined as supplies, materials, and travel from related budgets. </t>
  </si>
  <si>
    <t>plus fringe benefits charged against the same budgets as the salary and wages.</t>
  </si>
  <si>
    <t>GHC</t>
  </si>
  <si>
    <t>Reclassification of Academic Support Costs:</t>
  </si>
  <si>
    <t>To reclassify 20% of the cost of academic deans or department executive directors</t>
  </si>
  <si>
    <t>Academic Administration</t>
  </si>
  <si>
    <t>Associate Dean for Library, E-learning &amp; Media Services</t>
  </si>
  <si>
    <t>051-37200</t>
  </si>
  <si>
    <t>Dean for SCCC</t>
  </si>
  <si>
    <t>174-21110</t>
  </si>
  <si>
    <t>Dean for Transitions</t>
  </si>
  <si>
    <t>043-36000</t>
  </si>
  <si>
    <t>A</t>
  </si>
  <si>
    <t>Library Expenses</t>
  </si>
  <si>
    <t>045, 051</t>
  </si>
  <si>
    <t>Less 20% Library Admin</t>
  </si>
  <si>
    <t>Total Library expenses</t>
  </si>
  <si>
    <t>B</t>
  </si>
  <si>
    <t>Other Academic Support Costs:</t>
  </si>
  <si>
    <t>042,043,174</t>
  </si>
  <si>
    <t>Less 20% Other Academic Support Admin</t>
  </si>
  <si>
    <t>Total Other Academic</t>
  </si>
  <si>
    <t>C</t>
  </si>
  <si>
    <t>Summary:</t>
  </si>
  <si>
    <t>Department Administration</t>
  </si>
  <si>
    <t>3.  Reclassification of Institutional Support costs</t>
  </si>
  <si>
    <t>To reclassify unallowable activities, such as the college's public relations, fund raising,</t>
  </si>
  <si>
    <t xml:space="preserve">and alumni expenses to direct costs.  To transfer other charges (catalogs) to direct </t>
  </si>
  <si>
    <t>costs.  To transfer the balance of the Institutional Support charges to the General</t>
  </si>
  <si>
    <t>Administration and General Expense classification.</t>
  </si>
  <si>
    <t>Director of Marketing</t>
  </si>
  <si>
    <t>081-12000</t>
  </si>
  <si>
    <t>Director of GHC Foundation</t>
  </si>
  <si>
    <t>085-13000</t>
  </si>
  <si>
    <t>Unallowable Expenses</t>
  </si>
  <si>
    <t>4.  Computer Center</t>
  </si>
  <si>
    <t xml:space="preserve">Our Computer Center is not classified as a "specialized service facility". </t>
  </si>
  <si>
    <t>The unit cost does not exceed one million dollars, and a recharge system is not used.</t>
  </si>
  <si>
    <t xml:space="preserve">Information Technology administrators, staff, and faculty are already directly coded to </t>
  </si>
  <si>
    <t>either Academic Support or Institutional Support, based upon the "clients" they serve.</t>
  </si>
  <si>
    <t>All Computer Center expenses within Academic Support were transferred to Other</t>
  </si>
  <si>
    <t>Direct Costs in Footnote #2.</t>
  </si>
  <si>
    <t>Computer Center Costs Related to Academic Support should be reported as Direct Costs,</t>
  </si>
  <si>
    <t>but transferred from Other Direct Costs to Computer Center:</t>
  </si>
  <si>
    <t>Cost Center</t>
  </si>
  <si>
    <t>Class 041</t>
  </si>
  <si>
    <t>Class 086</t>
  </si>
  <si>
    <t>Total Computer Ctr.</t>
  </si>
  <si>
    <t>GRAYS HARBOR  COLLEGE</t>
  </si>
  <si>
    <t xml:space="preserve">                                                                                                     ADJUSTMENTS  AND  RATE  COMPUTATION </t>
  </si>
  <si>
    <t>Schedule 2</t>
  </si>
  <si>
    <t>Adjusted  Costs</t>
  </si>
  <si>
    <t>Adjustments</t>
  </si>
  <si>
    <t>Direct Costs</t>
  </si>
  <si>
    <t>Indirect Costs</t>
  </si>
  <si>
    <t xml:space="preserve">Classifications </t>
  </si>
  <si>
    <t>O &amp; M</t>
  </si>
  <si>
    <t>D</t>
  </si>
  <si>
    <t>General Admin &amp; Serv</t>
  </si>
  <si>
    <t>Depreciation:</t>
  </si>
  <si>
    <t>Building&amp;Improvments</t>
  </si>
  <si>
    <t>C.</t>
  </si>
  <si>
    <t>Equipment</t>
  </si>
  <si>
    <t>Indirect Rate Cost Computation</t>
  </si>
  <si>
    <t>Indirect Costs:</t>
  </si>
  <si>
    <t xml:space="preserve">   Salaries &amp; Wages</t>
  </si>
  <si>
    <t>Indirect Cost Rate:</t>
  </si>
  <si>
    <t xml:space="preserve">   Other</t>
  </si>
  <si>
    <t>Total Indirect Costs</t>
  </si>
  <si>
    <t>Direct Salaries &amp; Wages</t>
  </si>
  <si>
    <t>F.</t>
  </si>
  <si>
    <t xml:space="preserve">                                                                                                                  ADJUSTMENTS  AND  RATE  COMPUTATION </t>
  </si>
  <si>
    <t>MTDC BASE</t>
  </si>
  <si>
    <t>MTDC</t>
  </si>
  <si>
    <t>Notes to Schedule 2</t>
  </si>
  <si>
    <t>Under the College Work-study Program, student wages paid from the federal share have</t>
  </si>
  <si>
    <t>been eliminated from the computation.  If the work was performed in a direct cost classification,</t>
  </si>
  <si>
    <t>the wages have been eliminated from the computation.  If the work was performed in an indirect</t>
  </si>
  <si>
    <t>cost classification, the wages have not been eliminated.  They are to remain as part of the</t>
  </si>
  <si>
    <t>indirect costs.</t>
  </si>
  <si>
    <t>Federal</t>
  </si>
  <si>
    <t>Institution's</t>
  </si>
  <si>
    <t>Activity</t>
  </si>
  <si>
    <t>Share</t>
  </si>
  <si>
    <t>Exclusions</t>
  </si>
  <si>
    <t>Operation &amp; Maint.</t>
  </si>
  <si>
    <t>General Admin. &amp; General Expense</t>
  </si>
  <si>
    <t xml:space="preserve">Other Direct Cost </t>
  </si>
  <si>
    <t>To eliminate all unallowable costs from the indirect cost pool.  This unallowable cost include</t>
  </si>
  <si>
    <t>capital expenditures and interest expense.  It does not include interest paid, to an external party</t>
  </si>
  <si>
    <t>for a lease/purchase of a building.  All expenses associated with bad debts and allowances for</t>
  </si>
  <si>
    <t>doubtful accounts are recorded in Auxiliary Enterprises and Other Direct Costs.  There are no</t>
  </si>
  <si>
    <t xml:space="preserve">bad debt expenses in the indirect cost pool.  There are no fines, penalties, or losses on the </t>
  </si>
  <si>
    <t>disposition of capital assets recorded in the indirect cost pool.</t>
  </si>
  <si>
    <t>Summary of Unallowable Costs in the Indirect Pool:</t>
  </si>
  <si>
    <t>Un-allowed</t>
  </si>
  <si>
    <t>General Admin. &amp; Gen. Expense</t>
  </si>
  <si>
    <t>Costs</t>
  </si>
  <si>
    <t xml:space="preserve">   Interest Expense</t>
  </si>
  <si>
    <t>Depreciation is recorded in all funds for buildings, equipment and improvements-other-than-</t>
  </si>
  <si>
    <t xml:space="preserve">buildings (IOTB).  The straight line method of depreciation is used.  All capitalized equipment, </t>
  </si>
  <si>
    <t>buildings and IOTB's are inventoried and recorded.</t>
  </si>
  <si>
    <t>Building</t>
  </si>
  <si>
    <t>IOTB</t>
  </si>
  <si>
    <t>Total Annual Depreciation Charged</t>
  </si>
  <si>
    <t>Eliminate depreciation from Other Institutional Activities:</t>
  </si>
  <si>
    <t>CIS Equipment Reserve</t>
  </si>
  <si>
    <t>Printing</t>
  </si>
  <si>
    <t>Associated Students</t>
  </si>
  <si>
    <t>Bookstore</t>
  </si>
  <si>
    <t>Other Auxiliary &amp; Facilities</t>
  </si>
  <si>
    <t>Subtotal OIA</t>
  </si>
  <si>
    <t>Eliminate depreciation from Federally funded assets</t>
  </si>
  <si>
    <t>Total Depreciation used in the F&amp;A Indirect Cost Proposal</t>
  </si>
  <si>
    <t>Page 1 of 2</t>
  </si>
  <si>
    <t>E.</t>
  </si>
  <si>
    <t>Non-capitalized expenditures in Plant Funds should be adjusted to the indirect cost pool in</t>
  </si>
  <si>
    <t>classification Operations and Maintenance.</t>
  </si>
  <si>
    <t>Plant Funds  Adjusted  to  Operations &amp; Maintenance</t>
  </si>
  <si>
    <t>Fiscal Year</t>
  </si>
  <si>
    <t>Less</t>
  </si>
  <si>
    <t>Non-Capital</t>
  </si>
  <si>
    <t>Non-Capitalized</t>
  </si>
  <si>
    <t>22-23</t>
  </si>
  <si>
    <t>Capitalized</t>
  </si>
  <si>
    <t>O&amp;M Expenditures</t>
  </si>
  <si>
    <t>Page 2 of 2</t>
  </si>
  <si>
    <t>Schedule 2, Adjustment Footnote A Information</t>
  </si>
  <si>
    <t>College Work-study Program</t>
  </si>
  <si>
    <t>Fed share &amp; non-sponsored direct cost activity</t>
  </si>
  <si>
    <t>Non-sponsored direct cost activity.</t>
  </si>
  <si>
    <t>General Admin. &amp; Gen Expense</t>
  </si>
  <si>
    <t>Indirect cost activity-no exclusion.</t>
  </si>
  <si>
    <t>Note:  All of the Federal Share was expensed in the instructional program 164</t>
  </si>
  <si>
    <t>All Federal Share is excluded.  All direct cost Institutional Share is excluded.  All indirect cost Institution Share is NOT excluded.</t>
  </si>
  <si>
    <t>Institutional</t>
  </si>
  <si>
    <t>Academic</t>
  </si>
  <si>
    <t>Std Serv</t>
  </si>
  <si>
    <t>Inst Support</t>
  </si>
  <si>
    <t>M &amp; O</t>
  </si>
  <si>
    <t>Portion</t>
  </si>
  <si>
    <t>AP</t>
  </si>
  <si>
    <t>011-012</t>
  </si>
  <si>
    <t>061-065</t>
  </si>
  <si>
    <t>081-085</t>
  </si>
  <si>
    <t>092-097</t>
  </si>
  <si>
    <t>Sub-total</t>
  </si>
  <si>
    <t>100-2999</t>
  </si>
  <si>
    <t>Schedule 2, Adjustment Footnote B Information</t>
  </si>
  <si>
    <t>B.  Unallowable Costs:</t>
  </si>
  <si>
    <t>Eliminate all the capital expenditures from the indirect cost pool. (The blue shaded area)</t>
  </si>
  <si>
    <t>Building/Improvement</t>
  </si>
  <si>
    <t>Direct</t>
  </si>
  <si>
    <t>Indirect</t>
  </si>
  <si>
    <t>General Admin. (Institutional Support)</t>
  </si>
  <si>
    <t>Other Direct Cost (Academic Support)</t>
  </si>
  <si>
    <t xml:space="preserve">All capitalized equipment is greater or equal to $5,000.00  </t>
  </si>
  <si>
    <r>
      <t>Eliminate all interest expenses, except those paid for buildings to an external party -</t>
    </r>
    <r>
      <rPr>
        <b/>
        <sz val="10"/>
        <rFont val="Arial"/>
        <family val="2"/>
      </rPr>
      <t xml:space="preserve"> N/A for Grays Harbor College</t>
    </r>
  </si>
  <si>
    <t>Total of all interest paid:</t>
  </si>
  <si>
    <t>Object PB &amp; PE</t>
  </si>
  <si>
    <t>Less Building Interest</t>
  </si>
  <si>
    <t>Unallowable Interest</t>
  </si>
  <si>
    <t>Auxiliary Enterprises:</t>
  </si>
  <si>
    <t xml:space="preserve">   Bookstore </t>
  </si>
  <si>
    <t xml:space="preserve">   Associated Students</t>
  </si>
  <si>
    <t xml:space="preserve">   Other Auxiliary Enterprises</t>
  </si>
  <si>
    <t>Bad Debts and Allowances for Doubtful Accounts:</t>
  </si>
  <si>
    <t>All expenses associated with bad debts and allowances for doubtful accounts are recorded in Auxiliary Enterprises</t>
  </si>
  <si>
    <t>and Other Direct Costs.  There are no expenses of this type in the indirect cost pool.</t>
  </si>
  <si>
    <t>There are no fines, penalties, or losses on the disposition of capital assets recorded in the indirect cost pool.</t>
  </si>
  <si>
    <t>Schedule 2, Adjustment Footnote C Information</t>
  </si>
  <si>
    <t>C. Depreciation</t>
  </si>
  <si>
    <t>Improvements</t>
  </si>
  <si>
    <t>Bldg &amp; Imprvmts</t>
  </si>
  <si>
    <t>Land</t>
  </si>
  <si>
    <t>Grand</t>
  </si>
  <si>
    <t>Total Recorded Value of Fixed Assets</t>
  </si>
  <si>
    <t xml:space="preserve">Eliminate depreciation from </t>
  </si>
  <si>
    <t>Other Institutional Activities:</t>
  </si>
  <si>
    <t>CIS Equip Reserve</t>
  </si>
  <si>
    <t>Total Depreciation used in the F&amp;A</t>
  </si>
  <si>
    <t>Indirect Cost Proposal</t>
  </si>
  <si>
    <t>(Fed Asset Deprec. Not Included)</t>
  </si>
  <si>
    <t>Schedule 2, Adjustment Footnote D Information</t>
  </si>
  <si>
    <t>D.</t>
  </si>
  <si>
    <t>Non-Capital Expenditures in Plant Funds</t>
  </si>
  <si>
    <t>Non-capital expenses recorded in Plant Funds should be adjusted to the Facilities and Administrative costs.</t>
  </si>
  <si>
    <t>Equals</t>
  </si>
  <si>
    <t>Plant Funds:</t>
  </si>
  <si>
    <t>Non-Capitalized O&amp;M Expenditures</t>
  </si>
  <si>
    <t>FY18</t>
  </si>
  <si>
    <t>Capitalized *</t>
  </si>
  <si>
    <t>Plant Fund Projects</t>
  </si>
  <si>
    <t>Salaries&amp;Wages</t>
  </si>
  <si>
    <t>SSIB Transite</t>
  </si>
  <si>
    <t>Infrastructure Upgrades</t>
  </si>
  <si>
    <t>SSIB</t>
  </si>
  <si>
    <t>1500 HVAC Controls</t>
  </si>
  <si>
    <t>Emergency RMI</t>
  </si>
  <si>
    <t>Preventative Maintenance</t>
  </si>
  <si>
    <t>Bishop Stage Rigging</t>
  </si>
  <si>
    <t>SSIB Construction</t>
  </si>
  <si>
    <t>URF</t>
  </si>
  <si>
    <t>Library Renovation</t>
  </si>
  <si>
    <t>Pantry Office &amp; Program Use</t>
  </si>
  <si>
    <t>Reinforce Lake Swano Dam</t>
  </si>
  <si>
    <t>Replace POTS Lines</t>
  </si>
  <si>
    <t>Sidewalk Replacement</t>
  </si>
  <si>
    <t>Footnote:</t>
  </si>
  <si>
    <t>*  This represents the construction or purchase of land, buildings and infrastructure.</t>
  </si>
  <si>
    <t>FEDERAL PORTION OF THE DIRECT COST BASE</t>
  </si>
  <si>
    <t>Amounts taken from Schedule 2, Direct Costs, S &amp; W only</t>
  </si>
  <si>
    <t xml:space="preserve">Used for ICP Check List, item #6. </t>
  </si>
  <si>
    <t>Adjusted Costs</t>
  </si>
  <si>
    <t>Classifications</t>
  </si>
  <si>
    <t>Salaries &amp; Wages</t>
  </si>
  <si>
    <t>Scholarships &amp; Fellowships</t>
  </si>
  <si>
    <t>TRIO EOC</t>
  </si>
  <si>
    <t>TRIO Upward Bound</t>
  </si>
  <si>
    <t>TRIO</t>
  </si>
  <si>
    <t>TRIO STEM</t>
  </si>
  <si>
    <t>Joe Smith</t>
  </si>
  <si>
    <t>Bob Smith</t>
  </si>
  <si>
    <t>John Smith</t>
  </si>
  <si>
    <t>Jane Doe</t>
  </si>
  <si>
    <t>Mickey Mouse</t>
  </si>
  <si>
    <t>Scrooge McDuck</t>
  </si>
  <si>
    <t>Fiscal Year 2X-2X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</si>
</sst>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4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8"/>
      <name val="Arial"/>
      <family val="2"/>
    </font>
    <font>
      <b/>
      <vertAlign val="superscript"/>
      <sz val="12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6">
    <xf numFmtId="0" fontId="0" fillId="0" borderId="0" xfId="0"/>
    <xf numFmtId="0" fontId="2" fillId="0" borderId="0" xfId="0" applyFont="1"/>
    <xf numFmtId="37" fontId="2" fillId="0" borderId="18" xfId="0" applyNumberFormat="1" applyFont="1" applyBorder="1"/>
    <xf numFmtId="37" fontId="2" fillId="0" borderId="11" xfId="0" applyNumberFormat="1" applyFont="1" applyBorder="1"/>
    <xf numFmtId="37" fontId="2" fillId="0" borderId="3" xfId="0" applyNumberFormat="1" applyFont="1" applyBorder="1"/>
    <xf numFmtId="0" fontId="3" fillId="0" borderId="0" xfId="0" applyFont="1"/>
    <xf numFmtId="37" fontId="2" fillId="2" borderId="3" xfId="0" applyNumberFormat="1" applyFont="1" applyFill="1" applyBorder="1"/>
    <xf numFmtId="37" fontId="2" fillId="2" borderId="2" xfId="0" applyNumberFormat="1" applyFont="1" applyFill="1" applyBorder="1"/>
    <xf numFmtId="37" fontId="2" fillId="0" borderId="0" xfId="0" applyNumberFormat="1" applyFont="1"/>
    <xf numFmtId="164" fontId="2" fillId="0" borderId="2" xfId="0" applyNumberFormat="1" applyFont="1" applyBorder="1"/>
    <xf numFmtId="37" fontId="2" fillId="0" borderId="2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37" fontId="6" fillId="2" borderId="2" xfId="0" applyNumberFormat="1" applyFont="1" applyFill="1" applyBorder="1"/>
    <xf numFmtId="37" fontId="6" fillId="0" borderId="3" xfId="0" applyNumberFormat="1" applyFont="1" applyBorder="1"/>
    <xf numFmtId="37" fontId="6" fillId="0" borderId="11" xfId="0" applyNumberFormat="1" applyFont="1" applyBorder="1"/>
    <xf numFmtId="37" fontId="6" fillId="2" borderId="3" xfId="0" applyNumberFormat="1" applyFont="1" applyFill="1" applyBorder="1"/>
    <xf numFmtId="37" fontId="6" fillId="0" borderId="18" xfId="0" applyNumberFormat="1" applyFont="1" applyBorder="1"/>
    <xf numFmtId="37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1" xfId="0" applyFont="1" applyBorder="1"/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/>
    <xf numFmtId="0" fontId="6" fillId="2" borderId="2" xfId="0" applyFont="1" applyFill="1" applyBorder="1"/>
    <xf numFmtId="37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/>
    <xf numFmtId="0" fontId="5" fillId="2" borderId="28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1" applyNumberFormat="1" applyFont="1"/>
    <xf numFmtId="0" fontId="5" fillId="0" borderId="12" xfId="0" applyFont="1" applyBorder="1"/>
    <xf numFmtId="0" fontId="5" fillId="0" borderId="3" xfId="0" applyFont="1" applyBorder="1"/>
    <xf numFmtId="0" fontId="6" fillId="0" borderId="0" xfId="0" quotePrefix="1" applyFont="1"/>
    <xf numFmtId="0" fontId="6" fillId="2" borderId="8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8" xfId="0" applyFont="1" applyFill="1" applyBorder="1"/>
    <xf numFmtId="0" fontId="6" fillId="2" borderId="11" xfId="0" applyFont="1" applyFill="1" applyBorder="1"/>
    <xf numFmtId="0" fontId="6" fillId="2" borderId="9" xfId="0" applyFont="1" applyFill="1" applyBorder="1"/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7" xfId="0" applyFont="1" applyBorder="1"/>
    <xf numFmtId="0" fontId="7" fillId="0" borderId="0" xfId="0" applyFont="1"/>
    <xf numFmtId="0" fontId="6" fillId="0" borderId="13" xfId="0" applyFont="1" applyBorder="1"/>
    <xf numFmtId="0" fontId="6" fillId="0" borderId="18" xfId="0" applyFont="1" applyBorder="1"/>
    <xf numFmtId="0" fontId="6" fillId="0" borderId="9" xfId="0" applyFont="1" applyBorder="1"/>
    <xf numFmtId="43" fontId="6" fillId="0" borderId="0" xfId="1" applyFont="1" applyBorder="1"/>
    <xf numFmtId="43" fontId="6" fillId="0" borderId="0" xfId="1" applyFont="1"/>
    <xf numFmtId="0" fontId="6" fillId="2" borderId="16" xfId="0" applyFont="1" applyFill="1" applyBorder="1"/>
    <xf numFmtId="0" fontId="6" fillId="0" borderId="11" xfId="0" applyFont="1" applyBorder="1" applyAlignment="1">
      <alignment horizontal="center"/>
    </xf>
    <xf numFmtId="43" fontId="6" fillId="0" borderId="0" xfId="1" applyFont="1" applyFill="1"/>
    <xf numFmtId="43" fontId="6" fillId="0" borderId="11" xfId="1" applyFont="1" applyBorder="1"/>
    <xf numFmtId="43" fontId="6" fillId="0" borderId="0" xfId="0" applyNumberFormat="1" applyFont="1"/>
    <xf numFmtId="43" fontId="6" fillId="0" borderId="25" xfId="1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7" xfId="0" applyFont="1" applyBorder="1"/>
    <xf numFmtId="0" fontId="2" fillId="0" borderId="13" xfId="0" applyFont="1" applyBorder="1"/>
    <xf numFmtId="164" fontId="6" fillId="0" borderId="0" xfId="1" applyNumberFormat="1" applyFont="1"/>
    <xf numFmtId="164" fontId="6" fillId="0" borderId="11" xfId="1" applyNumberFormat="1" applyFont="1" applyBorder="1"/>
    <xf numFmtId="0" fontId="6" fillId="2" borderId="3" xfId="0" applyFont="1" applyFill="1" applyBorder="1"/>
    <xf numFmtId="0" fontId="6" fillId="0" borderId="13" xfId="0" applyFont="1" applyBorder="1" applyAlignment="1">
      <alignment horizontal="center"/>
    </xf>
    <xf numFmtId="37" fontId="5" fillId="0" borderId="0" xfId="0" applyNumberFormat="1" applyFont="1"/>
    <xf numFmtId="0" fontId="6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4" fontId="6" fillId="0" borderId="0" xfId="1" applyNumberFormat="1" applyFont="1" applyBorder="1"/>
    <xf numFmtId="37" fontId="6" fillId="0" borderId="2" xfId="1" applyNumberFormat="1" applyFont="1" applyBorder="1"/>
    <xf numFmtId="164" fontId="6" fillId="0" borderId="9" xfId="1" applyNumberFormat="1" applyFont="1" applyBorder="1"/>
    <xf numFmtId="37" fontId="6" fillId="0" borderId="0" xfId="1" applyNumberFormat="1" applyFont="1" applyBorder="1"/>
    <xf numFmtId="0" fontId="6" fillId="2" borderId="23" xfId="0" applyFont="1" applyFill="1" applyBorder="1"/>
    <xf numFmtId="0" fontId="6" fillId="2" borderId="4" xfId="0" applyFont="1" applyFill="1" applyBorder="1"/>
    <xf numFmtId="0" fontId="6" fillId="2" borderId="28" xfId="0" applyFont="1" applyFill="1" applyBorder="1"/>
    <xf numFmtId="0" fontId="6" fillId="0" borderId="17" xfId="0" quotePrefix="1" applyFont="1" applyBorder="1"/>
    <xf numFmtId="164" fontId="6" fillId="0" borderId="25" xfId="1" applyNumberFormat="1" applyFont="1" applyBorder="1"/>
    <xf numFmtId="0" fontId="6" fillId="0" borderId="18" xfId="0" quotePrefix="1" applyFont="1" applyBorder="1"/>
    <xf numFmtId="0" fontId="9" fillId="2" borderId="1" xfId="0" applyFont="1" applyFill="1" applyBorder="1" applyAlignment="1">
      <alignment horizontal="center"/>
    </xf>
    <xf numFmtId="16" fontId="9" fillId="2" borderId="2" xfId="0" quotePrefix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6" xfId="0" applyFont="1" applyFill="1" applyBorder="1"/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/>
    <xf numFmtId="39" fontId="6" fillId="0" borderId="2" xfId="1" applyNumberFormat="1" applyFont="1" applyBorder="1"/>
    <xf numFmtId="39" fontId="6" fillId="0" borderId="2" xfId="0" applyNumberFormat="1" applyFont="1" applyBorder="1"/>
    <xf numFmtId="39" fontId="6" fillId="0" borderId="3" xfId="1" applyNumberFormat="1" applyFont="1" applyBorder="1"/>
    <xf numFmtId="39" fontId="6" fillId="0" borderId="3" xfId="0" applyNumberFormat="1" applyFont="1" applyBorder="1"/>
    <xf numFmtId="39" fontId="6" fillId="0" borderId="14" xfId="0" applyNumberFormat="1" applyFont="1" applyBorder="1"/>
    <xf numFmtId="0" fontId="6" fillId="2" borderId="4" xfId="0" quotePrefix="1" applyFont="1" applyFill="1" applyBorder="1" applyAlignment="1">
      <alignment horizontal="center"/>
    </xf>
    <xf numFmtId="39" fontId="6" fillId="0" borderId="1" xfId="0" applyNumberFormat="1" applyFont="1" applyBorder="1"/>
    <xf numFmtId="39" fontId="6" fillId="3" borderId="1" xfId="0" applyNumberFormat="1" applyFont="1" applyFill="1" applyBorder="1"/>
    <xf numFmtId="39" fontId="6" fillId="3" borderId="2" xfId="0" applyNumberFormat="1" applyFont="1" applyFill="1" applyBorder="1"/>
    <xf numFmtId="39" fontId="6" fillId="3" borderId="3" xfId="0" applyNumberFormat="1" applyFont="1" applyFill="1" applyBorder="1"/>
    <xf numFmtId="39" fontId="6" fillId="3" borderId="14" xfId="0" applyNumberFormat="1" applyFont="1" applyFill="1" applyBorder="1"/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/>
    <xf numFmtId="164" fontId="2" fillId="0" borderId="14" xfId="0" applyNumberFormat="1" applyFont="1" applyBorder="1"/>
    <xf numFmtId="0" fontId="2" fillId="0" borderId="11" xfId="0" applyFont="1" applyBorder="1" applyAlignment="1">
      <alignment horizontal="center"/>
    </xf>
    <xf numFmtId="0" fontId="6" fillId="2" borderId="17" xfId="0" applyFont="1" applyFill="1" applyBorder="1"/>
    <xf numFmtId="0" fontId="6" fillId="2" borderId="13" xfId="0" applyFont="1" applyFill="1" applyBorder="1"/>
    <xf numFmtId="39" fontId="6" fillId="0" borderId="0" xfId="1" applyNumberFormat="1" applyFont="1"/>
    <xf numFmtId="49" fontId="2" fillId="0" borderId="2" xfId="0" quotePrefix="1" applyNumberFormat="1" applyFont="1" applyBorder="1" applyAlignment="1">
      <alignment horizontal="right"/>
    </xf>
    <xf numFmtId="37" fontId="2" fillId="2" borderId="17" xfId="0" applyNumberFormat="1" applyFont="1" applyFill="1" applyBorder="1"/>
    <xf numFmtId="49" fontId="2" fillId="0" borderId="17" xfId="0" quotePrefix="1" applyNumberFormat="1" applyFont="1" applyBorder="1" applyAlignment="1">
      <alignment horizontal="right"/>
    </xf>
    <xf numFmtId="37" fontId="2" fillId="0" borderId="2" xfId="0" applyNumberFormat="1" applyFont="1" applyBorder="1"/>
    <xf numFmtId="37" fontId="2" fillId="0" borderId="13" xfId="0" applyNumberFormat="1" applyFont="1" applyBorder="1"/>
    <xf numFmtId="49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37" fontId="2" fillId="0" borderId="9" xfId="0" applyNumberFormat="1" applyFont="1" applyBorder="1"/>
    <xf numFmtId="37" fontId="2" fillId="0" borderId="14" xfId="0" applyNumberFormat="1" applyFont="1" applyBorder="1"/>
    <xf numFmtId="37" fontId="3" fillId="0" borderId="19" xfId="1" applyNumberFormat="1" applyFont="1" applyBorder="1"/>
    <xf numFmtId="37" fontId="3" fillId="0" borderId="10" xfId="1" applyNumberFormat="1" applyFont="1" applyBorder="1"/>
    <xf numFmtId="37" fontId="3" fillId="0" borderId="30" xfId="1" applyNumberFormat="1" applyFont="1" applyBorder="1"/>
    <xf numFmtId="37" fontId="3" fillId="0" borderId="21" xfId="1" applyNumberFormat="1" applyFont="1" applyBorder="1"/>
    <xf numFmtId="37" fontId="3" fillId="0" borderId="12" xfId="1" applyNumberFormat="1" applyFont="1" applyBorder="1"/>
    <xf numFmtId="37" fontId="3" fillId="0" borderId="13" xfId="1" applyNumberFormat="1" applyFont="1" applyBorder="1"/>
    <xf numFmtId="37" fontId="3" fillId="0" borderId="25" xfId="1" applyNumberFormat="1" applyFont="1" applyBorder="1"/>
    <xf numFmtId="37" fontId="3" fillId="0" borderId="14" xfId="1" applyNumberFormat="1" applyFont="1" applyBorder="1"/>
    <xf numFmtId="37" fontId="3" fillId="0" borderId="15" xfId="1" applyNumberFormat="1" applyFont="1" applyBorder="1"/>
    <xf numFmtId="43" fontId="2" fillId="0" borderId="0" xfId="1" applyFont="1" applyFill="1"/>
    <xf numFmtId="43" fontId="2" fillId="0" borderId="0" xfId="1" applyFont="1"/>
    <xf numFmtId="43" fontId="2" fillId="0" borderId="0" xfId="0" applyNumberFormat="1" applyFont="1"/>
    <xf numFmtId="43" fontId="2" fillId="0" borderId="5" xfId="1" applyFont="1" applyBorder="1"/>
    <xf numFmtId="0" fontId="10" fillId="0" borderId="0" xfId="0" applyFont="1"/>
    <xf numFmtId="43" fontId="2" fillId="0" borderId="11" xfId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37" fontId="3" fillId="0" borderId="20" xfId="1" applyNumberFormat="1" applyFont="1" applyBorder="1"/>
    <xf numFmtId="164" fontId="2" fillId="0" borderId="0" xfId="1" applyNumberFormat="1" applyFont="1"/>
    <xf numFmtId="37" fontId="3" fillId="0" borderId="22" xfId="1" applyNumberFormat="1" applyFont="1" applyBorder="1"/>
    <xf numFmtId="37" fontId="3" fillId="0" borderId="17" xfId="1" applyNumberFormat="1" applyFont="1" applyBorder="1"/>
    <xf numFmtId="37" fontId="3" fillId="0" borderId="0" xfId="1" applyNumberFormat="1" applyFont="1"/>
    <xf numFmtId="37" fontId="3" fillId="0" borderId="2" xfId="1" applyNumberFormat="1" applyFont="1" applyBorder="1"/>
    <xf numFmtId="37" fontId="2" fillId="0" borderId="1" xfId="0" applyNumberFormat="1" applyFont="1" applyBorder="1"/>
    <xf numFmtId="49" fontId="2" fillId="0" borderId="2" xfId="0" applyNumberFormat="1" applyFont="1" applyBorder="1" applyAlignment="1">
      <alignment horizontal="right"/>
    </xf>
    <xf numFmtId="37" fontId="2" fillId="5" borderId="8" xfId="0" applyNumberFormat="1" applyFont="1" applyFill="1" applyBorder="1"/>
    <xf numFmtId="37" fontId="3" fillId="0" borderId="18" xfId="1" applyNumberFormat="1" applyFont="1" applyBorder="1"/>
    <xf numFmtId="37" fontId="3" fillId="0" borderId="3" xfId="1" applyNumberFormat="1" applyFont="1" applyBorder="1"/>
    <xf numFmtId="37" fontId="3" fillId="0" borderId="11" xfId="1" applyNumberFormat="1" applyFont="1" applyBorder="1"/>
    <xf numFmtId="37" fontId="3" fillId="0" borderId="27" xfId="1" applyNumberFormat="1" applyFont="1" applyBorder="1"/>
    <xf numFmtId="37" fontId="3" fillId="0" borderId="31" xfId="1" applyNumberFormat="1" applyFont="1" applyBorder="1"/>
    <xf numFmtId="39" fontId="2" fillId="0" borderId="2" xfId="1" applyNumberFormat="1" applyFont="1" applyBorder="1"/>
    <xf numFmtId="39" fontId="2" fillId="0" borderId="3" xfId="1" applyNumberFormat="1" applyFont="1" applyBorder="1"/>
    <xf numFmtId="39" fontId="2" fillId="0" borderId="14" xfId="1" applyNumberFormat="1" applyFont="1" applyBorder="1"/>
    <xf numFmtId="39" fontId="2" fillId="0" borderId="2" xfId="0" applyNumberFormat="1" applyFont="1" applyBorder="1"/>
    <xf numFmtId="39" fontId="2" fillId="0" borderId="3" xfId="0" applyNumberFormat="1" applyFont="1" applyBorder="1"/>
    <xf numFmtId="39" fontId="2" fillId="0" borderId="14" xfId="0" applyNumberFormat="1" applyFont="1" applyBorder="1"/>
    <xf numFmtId="3" fontId="2" fillId="0" borderId="17" xfId="0" applyNumberFormat="1" applyFont="1" applyBorder="1"/>
    <xf numFmtId="164" fontId="2" fillId="0" borderId="15" xfId="1" applyNumberFormat="1" applyFont="1" applyBorder="1"/>
    <xf numFmtId="37" fontId="2" fillId="0" borderId="15" xfId="0" applyNumberFormat="1" applyFont="1" applyBorder="1"/>
    <xf numFmtId="39" fontId="2" fillId="0" borderId="1" xfId="0" applyNumberFormat="1" applyFont="1" applyBorder="1"/>
    <xf numFmtId="39" fontId="2" fillId="0" borderId="1" xfId="1" applyNumberFormat="1" applyFont="1" applyBorder="1"/>
    <xf numFmtId="49" fontId="6" fillId="2" borderId="4" xfId="0" quotePrefix="1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6" fillId="2" borderId="4" xfId="0" quotePrefix="1" applyNumberFormat="1" applyFont="1" applyFill="1" applyBorder="1" applyAlignment="1">
      <alignment horizontal="center"/>
    </xf>
    <xf numFmtId="37" fontId="2" fillId="0" borderId="2" xfId="1" applyNumberFormat="1" applyFont="1" applyBorder="1"/>
    <xf numFmtId="37" fontId="2" fillId="0" borderId="3" xfId="1" applyNumberFormat="1" applyFont="1" applyBorder="1"/>
    <xf numFmtId="37" fontId="2" fillId="0" borderId="14" xfId="1" applyNumberFormat="1" applyFont="1" applyBorder="1"/>
    <xf numFmtId="37" fontId="2" fillId="0" borderId="13" xfId="1" applyNumberFormat="1" applyFont="1" applyBorder="1"/>
    <xf numFmtId="37" fontId="2" fillId="0" borderId="15" xfId="1" applyNumberFormat="1" applyFont="1" applyBorder="1"/>
    <xf numFmtId="37" fontId="11" fillId="0" borderId="30" xfId="1" applyNumberFormat="1" applyFont="1" applyBorder="1" applyAlignment="1">
      <alignment horizontal="left"/>
    </xf>
    <xf numFmtId="37" fontId="11" fillId="0" borderId="31" xfId="1" applyNumberFormat="1" applyFont="1" applyBorder="1"/>
    <xf numFmtId="37" fontId="11" fillId="0" borderId="30" xfId="1" quotePrefix="1" applyNumberFormat="1" applyFont="1" applyBorder="1"/>
    <xf numFmtId="37" fontId="11" fillId="0" borderId="30" xfId="1" applyNumberFormat="1" applyFont="1" applyBorder="1"/>
    <xf numFmtId="37" fontId="11" fillId="0" borderId="13" xfId="1" applyNumberFormat="1" applyFont="1" applyBorder="1"/>
    <xf numFmtId="37" fontId="11" fillId="0" borderId="13" xfId="1" quotePrefix="1" applyNumberFormat="1" applyFont="1" applyBorder="1"/>
    <xf numFmtId="37" fontId="11" fillId="0" borderId="31" xfId="1" quotePrefix="1" applyNumberFormat="1" applyFont="1" applyBorder="1"/>
    <xf numFmtId="37" fontId="3" fillId="0" borderId="9" xfId="1" applyNumberFormat="1" applyFont="1" applyBorder="1"/>
    <xf numFmtId="37" fontId="11" fillId="0" borderId="9" xfId="1" applyNumberFormat="1" applyFont="1" applyBorder="1" applyAlignment="1">
      <alignment horizontal="left"/>
    </xf>
    <xf numFmtId="37" fontId="2" fillId="0" borderId="32" xfId="0" applyNumberFormat="1" applyFont="1" applyBorder="1"/>
    <xf numFmtId="49" fontId="6" fillId="0" borderId="0" xfId="0" applyNumberFormat="1" applyFont="1"/>
    <xf numFmtId="49" fontId="6" fillId="4" borderId="1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/>
    <xf numFmtId="49" fontId="6" fillId="0" borderId="2" xfId="0" quotePrefix="1" applyNumberFormat="1" applyFont="1" applyBorder="1" applyAlignment="1">
      <alignment horizontal="right"/>
    </xf>
    <xf numFmtId="49" fontId="2" fillId="0" borderId="2" xfId="0" applyNumberFormat="1" applyFont="1" applyBorder="1"/>
    <xf numFmtId="49" fontId="6" fillId="0" borderId="3" xfId="0" applyNumberFormat="1" applyFont="1" applyBorder="1"/>
    <xf numFmtId="0" fontId="12" fillId="0" borderId="0" xfId="0" applyFont="1"/>
    <xf numFmtId="37" fontId="2" fillId="0" borderId="33" xfId="0" applyNumberFormat="1" applyFont="1" applyBorder="1"/>
    <xf numFmtId="37" fontId="2" fillId="0" borderId="34" xfId="0" applyNumberFormat="1" applyFont="1" applyBorder="1"/>
    <xf numFmtId="37" fontId="2" fillId="2" borderId="32" xfId="0" applyNumberFormat="1" applyFont="1" applyFill="1" applyBorder="1"/>
    <xf numFmtId="37" fontId="2" fillId="2" borderId="36" xfId="0" applyNumberFormat="1" applyFont="1" applyFill="1" applyBorder="1"/>
    <xf numFmtId="37" fontId="2" fillId="2" borderId="37" xfId="0" applyNumberFormat="1" applyFont="1" applyFill="1" applyBorder="1"/>
    <xf numFmtId="37" fontId="2" fillId="0" borderId="35" xfId="0" applyNumberFormat="1" applyFont="1" applyBorder="1"/>
    <xf numFmtId="49" fontId="2" fillId="0" borderId="38" xfId="0" quotePrefix="1" applyNumberFormat="1" applyFont="1" applyBorder="1" applyAlignment="1">
      <alignment horizontal="right"/>
    </xf>
    <xf numFmtId="49" fontId="2" fillId="0" borderId="37" xfId="0" applyNumberFormat="1" applyFont="1" applyBorder="1" applyAlignment="1">
      <alignment horizontal="right"/>
    </xf>
    <xf numFmtId="37" fontId="2" fillId="5" borderId="17" xfId="0" applyNumberFormat="1" applyFont="1" applyFill="1" applyBorder="1"/>
    <xf numFmtId="0" fontId="12" fillId="0" borderId="0" xfId="0" quotePrefix="1" applyFont="1"/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0" xfId="0" applyFont="1"/>
    <xf numFmtId="43" fontId="12" fillId="0" borderId="0" xfId="1" applyFont="1"/>
    <xf numFmtId="43" fontId="12" fillId="0" borderId="0" xfId="1" applyFont="1" applyFill="1"/>
    <xf numFmtId="43" fontId="12" fillId="0" borderId="11" xfId="1" applyFont="1" applyFill="1" applyBorder="1"/>
    <xf numFmtId="43" fontId="12" fillId="0" borderId="5" xfId="1" applyFont="1" applyBorder="1"/>
    <xf numFmtId="49" fontId="12" fillId="0" borderId="0" xfId="0" applyNumberFormat="1" applyFont="1"/>
    <xf numFmtId="43" fontId="12" fillId="0" borderId="11" xfId="1" applyFont="1" applyBorder="1"/>
    <xf numFmtId="43" fontId="12" fillId="0" borderId="25" xfId="1" applyFont="1" applyBorder="1"/>
    <xf numFmtId="43" fontId="12" fillId="0" borderId="5" xfId="0" applyNumberFormat="1" applyFont="1" applyBorder="1"/>
    <xf numFmtId="43" fontId="12" fillId="0" borderId="0" xfId="0" applyNumberFormat="1" applyFont="1"/>
    <xf numFmtId="43" fontId="12" fillId="0" borderId="11" xfId="0" applyNumberFormat="1" applyFont="1" applyBorder="1"/>
    <xf numFmtId="43" fontId="12" fillId="0" borderId="25" xfId="0" applyNumberFormat="1" applyFont="1" applyBorder="1"/>
    <xf numFmtId="0" fontId="15" fillId="0" borderId="0" xfId="0" applyFont="1" applyAlignment="1">
      <alignment horizontal="center"/>
    </xf>
    <xf numFmtId="0" fontId="12" fillId="2" borderId="16" xfId="0" applyFont="1" applyFill="1" applyBorder="1"/>
    <xf numFmtId="0" fontId="12" fillId="2" borderId="16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center"/>
    </xf>
    <xf numFmtId="0" fontId="12" fillId="0" borderId="8" xfId="0" applyFont="1" applyBorder="1"/>
    <xf numFmtId="0" fontId="12" fillId="0" borderId="1" xfId="0" applyFont="1" applyBorder="1"/>
    <xf numFmtId="164" fontId="12" fillId="0" borderId="1" xfId="1" applyNumberFormat="1" applyFont="1" applyBorder="1"/>
    <xf numFmtId="0" fontId="12" fillId="0" borderId="17" xfId="0" applyFont="1" applyBorder="1"/>
    <xf numFmtId="0" fontId="12" fillId="0" borderId="2" xfId="0" applyFont="1" applyBorder="1"/>
    <xf numFmtId="0" fontId="12" fillId="0" borderId="18" xfId="0" applyFont="1" applyBorder="1"/>
    <xf numFmtId="0" fontId="12" fillId="0" borderId="11" xfId="0" applyFont="1" applyBorder="1"/>
    <xf numFmtId="164" fontId="12" fillId="0" borderId="24" xfId="0" applyNumberFormat="1" applyFont="1" applyBorder="1"/>
    <xf numFmtId="0" fontId="12" fillId="0" borderId="12" xfId="0" applyFont="1" applyBorder="1"/>
    <xf numFmtId="0" fontId="12" fillId="0" borderId="21" xfId="0" applyFont="1" applyBorder="1"/>
    <xf numFmtId="0" fontId="12" fillId="0" borderId="22" xfId="0" applyFont="1" applyBorder="1"/>
    <xf numFmtId="164" fontId="12" fillId="0" borderId="12" xfId="1" applyNumberFormat="1" applyFont="1" applyBorder="1"/>
    <xf numFmtId="164" fontId="12" fillId="0" borderId="3" xfId="1" applyNumberFormat="1" applyFont="1" applyBorder="1"/>
    <xf numFmtId="0" fontId="12" fillId="0" borderId="23" xfId="0" applyFont="1" applyBorder="1"/>
    <xf numFmtId="0" fontId="12" fillId="0" borderId="4" xfId="0" applyFont="1" applyBorder="1"/>
    <xf numFmtId="37" fontId="12" fillId="0" borderId="1" xfId="1" applyNumberFormat="1" applyFont="1" applyFill="1" applyBorder="1"/>
    <xf numFmtId="37" fontId="12" fillId="0" borderId="3" xfId="1" applyNumberFormat="1" applyFont="1" applyFill="1" applyBorder="1"/>
    <xf numFmtId="5" fontId="12" fillId="0" borderId="24" xfId="0" applyNumberFormat="1" applyFont="1" applyBorder="1"/>
    <xf numFmtId="0" fontId="12" fillId="0" borderId="16" xfId="0" applyFont="1" applyBorder="1"/>
    <xf numFmtId="164" fontId="12" fillId="0" borderId="16" xfId="1" applyNumberFormat="1" applyFont="1" applyBorder="1"/>
    <xf numFmtId="164" fontId="12" fillId="0" borderId="28" xfId="0" applyNumberFormat="1" applyFont="1" applyBorder="1"/>
    <xf numFmtId="43" fontId="12" fillId="0" borderId="0" xfId="1" applyFont="1" applyBorder="1"/>
    <xf numFmtId="0" fontId="15" fillId="0" borderId="0" xfId="0" applyFont="1"/>
    <xf numFmtId="43" fontId="12" fillId="0" borderId="0" xfId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43" fontId="12" fillId="0" borderId="34" xfId="1" applyFont="1" applyFill="1" applyBorder="1" applyAlignment="1">
      <alignment horizontal="right"/>
    </xf>
    <xf numFmtId="43" fontId="12" fillId="0" borderId="25" xfId="0" applyNumberFormat="1" applyFont="1" applyBorder="1" applyAlignment="1">
      <alignment horizontal="right"/>
    </xf>
    <xf numFmtId="43" fontId="12" fillId="0" borderId="0" xfId="1" applyFont="1" applyAlignment="1">
      <alignment horizontal="right"/>
    </xf>
    <xf numFmtId="43" fontId="12" fillId="0" borderId="11" xfId="1" applyFont="1" applyBorder="1" applyAlignment="1">
      <alignment horizontal="right"/>
    </xf>
    <xf numFmtId="43" fontId="12" fillId="0" borderId="1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164" fontId="12" fillId="0" borderId="39" xfId="0" applyNumberFormat="1" applyFont="1" applyBorder="1"/>
    <xf numFmtId="164" fontId="12" fillId="0" borderId="32" xfId="0" applyNumberFormat="1" applyFont="1" applyBorder="1"/>
    <xf numFmtId="164" fontId="12" fillId="0" borderId="40" xfId="1" applyNumberFormat="1" applyFont="1" applyBorder="1"/>
    <xf numFmtId="164" fontId="12" fillId="0" borderId="39" xfId="1" applyNumberFormat="1" applyFont="1" applyBorder="1"/>
    <xf numFmtId="37" fontId="12" fillId="0" borderId="32" xfId="1" applyNumberFormat="1" applyFont="1" applyFill="1" applyBorder="1"/>
    <xf numFmtId="41" fontId="2" fillId="0" borderId="1" xfId="0" applyNumberFormat="1" applyFont="1" applyBorder="1" applyAlignment="1">
      <alignment horizontal="right"/>
    </xf>
    <xf numFmtId="41" fontId="2" fillId="0" borderId="17" xfId="1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2" fillId="0" borderId="26" xfId="0" applyNumberFormat="1" applyFont="1" applyBorder="1" applyAlignment="1">
      <alignment horizontal="right"/>
    </xf>
    <xf numFmtId="0" fontId="6" fillId="0" borderId="42" xfId="0" applyFont="1" applyBorder="1"/>
    <xf numFmtId="49" fontId="6" fillId="2" borderId="23" xfId="0" quotePrefix="1" applyNumberFormat="1" applyFont="1" applyFill="1" applyBorder="1" applyAlignment="1">
      <alignment horizontal="center"/>
    </xf>
    <xf numFmtId="0" fontId="6" fillId="0" borderId="37" xfId="0" applyFont="1" applyBorder="1"/>
    <xf numFmtId="43" fontId="2" fillId="0" borderId="17" xfId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5" fillId="2" borderId="8" xfId="0" applyFont="1" applyFill="1" applyBorder="1"/>
    <xf numFmtId="0" fontId="15" fillId="2" borderId="7" xfId="0" applyFont="1" applyFill="1" applyBorder="1"/>
    <xf numFmtId="0" fontId="15" fillId="2" borderId="17" xfId="0" applyFont="1" applyFill="1" applyBorder="1"/>
    <xf numFmtId="0" fontId="15" fillId="2" borderId="13" xfId="0" applyFont="1" applyFill="1" applyBorder="1"/>
    <xf numFmtId="0" fontId="15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8" xfId="0" applyFont="1" applyFill="1" applyBorder="1"/>
    <xf numFmtId="0" fontId="15" fillId="2" borderId="9" xfId="0" applyFont="1" applyFill="1" applyBorder="1"/>
    <xf numFmtId="0" fontId="15" fillId="2" borderId="18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17" xfId="0" applyFont="1" applyBorder="1"/>
    <xf numFmtId="0" fontId="15" fillId="0" borderId="13" xfId="0" applyFont="1" applyBorder="1"/>
    <xf numFmtId="0" fontId="15" fillId="0" borderId="8" xfId="0" applyFont="1" applyBorder="1"/>
    <xf numFmtId="0" fontId="15" fillId="0" borderId="1" xfId="0" applyFont="1" applyBorder="1"/>
    <xf numFmtId="0" fontId="15" fillId="0" borderId="7" xfId="0" applyFont="1" applyBorder="1"/>
    <xf numFmtId="0" fontId="15" fillId="0" borderId="2" xfId="0" applyFont="1" applyBorder="1"/>
    <xf numFmtId="0" fontId="15" fillId="0" borderId="20" xfId="0" applyFont="1" applyBorder="1"/>
    <xf numFmtId="0" fontId="15" fillId="0" borderId="30" xfId="0" applyFont="1" applyBorder="1"/>
    <xf numFmtId="37" fontId="15" fillId="0" borderId="20" xfId="0" applyNumberFormat="1" applyFont="1" applyBorder="1"/>
    <xf numFmtId="37" fontId="15" fillId="0" borderId="10" xfId="0" applyNumberFormat="1" applyFont="1" applyBorder="1"/>
    <xf numFmtId="37" fontId="15" fillId="0" borderId="30" xfId="0" applyNumberFormat="1" applyFont="1" applyBorder="1"/>
    <xf numFmtId="37" fontId="15" fillId="0" borderId="2" xfId="0" applyNumberFormat="1" applyFont="1" applyBorder="1"/>
    <xf numFmtId="0" fontId="16" fillId="0" borderId="30" xfId="0" applyFont="1" applyBorder="1"/>
    <xf numFmtId="0" fontId="15" fillId="0" borderId="10" xfId="0" applyFont="1" applyBorder="1"/>
    <xf numFmtId="0" fontId="15" fillId="0" borderId="22" xfId="0" applyFont="1" applyBorder="1"/>
    <xf numFmtId="0" fontId="15" fillId="0" borderId="31" xfId="0" applyFont="1" applyBorder="1"/>
    <xf numFmtId="37" fontId="15" fillId="0" borderId="22" xfId="0" applyNumberFormat="1" applyFont="1" applyBorder="1"/>
    <xf numFmtId="37" fontId="15" fillId="0" borderId="12" xfId="0" applyNumberFormat="1" applyFont="1" applyBorder="1"/>
    <xf numFmtId="37" fontId="15" fillId="0" borderId="31" xfId="0" applyNumberFormat="1" applyFont="1" applyBorder="1"/>
    <xf numFmtId="0" fontId="16" fillId="0" borderId="31" xfId="0" applyFont="1" applyBorder="1"/>
    <xf numFmtId="0" fontId="15" fillId="0" borderId="12" xfId="0" applyFont="1" applyBorder="1"/>
    <xf numFmtId="37" fontId="15" fillId="0" borderId="17" xfId="0" applyNumberFormat="1" applyFont="1" applyBorder="1"/>
    <xf numFmtId="37" fontId="15" fillId="0" borderId="13" xfId="0" applyNumberFormat="1" applyFont="1" applyBorder="1"/>
    <xf numFmtId="0" fontId="16" fillId="0" borderId="13" xfId="0" applyFont="1" applyBorder="1"/>
    <xf numFmtId="0" fontId="15" fillId="0" borderId="18" xfId="0" applyFont="1" applyBorder="1"/>
    <xf numFmtId="0" fontId="15" fillId="0" borderId="3" xfId="0" applyFont="1" applyBorder="1"/>
    <xf numFmtId="0" fontId="15" fillId="0" borderId="9" xfId="0" applyFont="1" applyBorder="1"/>
    <xf numFmtId="37" fontId="15" fillId="0" borderId="18" xfId="0" applyNumberFormat="1" applyFont="1" applyBorder="1"/>
    <xf numFmtId="0" fontId="16" fillId="0" borderId="9" xfId="0" applyFont="1" applyBorder="1"/>
    <xf numFmtId="37" fontId="15" fillId="0" borderId="3" xfId="0" applyNumberFormat="1" applyFont="1" applyBorder="1"/>
    <xf numFmtId="37" fontId="15" fillId="0" borderId="27" xfId="0" applyNumberFormat="1" applyFont="1" applyBorder="1"/>
    <xf numFmtId="37" fontId="15" fillId="0" borderId="14" xfId="0" applyNumberFormat="1" applyFont="1" applyBorder="1"/>
    <xf numFmtId="37" fontId="15" fillId="0" borderId="15" xfId="0" applyNumberFormat="1" applyFont="1" applyBorder="1"/>
    <xf numFmtId="37" fontId="15" fillId="0" borderId="0" xfId="0" applyNumberFormat="1" applyFont="1"/>
    <xf numFmtId="0" fontId="15" fillId="0" borderId="15" xfId="0" applyFont="1" applyBorder="1"/>
    <xf numFmtId="0" fontId="15" fillId="0" borderId="11" xfId="0" applyFont="1" applyBorder="1"/>
    <xf numFmtId="165" fontId="15" fillId="0" borderId="0" xfId="2" applyNumberFormat="1" applyFont="1"/>
    <xf numFmtId="0" fontId="15" fillId="0" borderId="0" xfId="0" quotePrefix="1" applyFont="1"/>
    <xf numFmtId="5" fontId="15" fillId="0" borderId="0" xfId="0" applyNumberFormat="1" applyFont="1"/>
    <xf numFmtId="5" fontId="15" fillId="0" borderId="11" xfId="0" applyNumberFormat="1" applyFont="1" applyBorder="1"/>
    <xf numFmtId="5" fontId="15" fillId="0" borderId="25" xfId="0" applyNumberFormat="1" applyFont="1" applyBorder="1"/>
    <xf numFmtId="10" fontId="15" fillId="0" borderId="25" xfId="1" applyNumberFormat="1" applyFont="1" applyBorder="1"/>
    <xf numFmtId="5" fontId="15" fillId="0" borderId="5" xfId="0" applyNumberFormat="1" applyFont="1" applyBorder="1"/>
    <xf numFmtId="37" fontId="15" fillId="0" borderId="41" xfId="0" applyNumberFormat="1" applyFont="1" applyBorder="1"/>
    <xf numFmtId="37" fontId="15" fillId="0" borderId="32" xfId="0" applyNumberFormat="1" applyFont="1" applyBorder="1"/>
    <xf numFmtId="3" fontId="12" fillId="0" borderId="0" xfId="0" applyNumberFormat="1" applyFont="1"/>
    <xf numFmtId="3" fontId="12" fillId="0" borderId="11" xfId="0" applyNumberFormat="1" applyFont="1" applyBorder="1"/>
    <xf numFmtId="3" fontId="12" fillId="0" borderId="25" xfId="0" applyNumberFormat="1" applyFont="1" applyBorder="1"/>
    <xf numFmtId="0" fontId="5" fillId="0" borderId="35" xfId="0" applyFont="1" applyBorder="1"/>
    <xf numFmtId="0" fontId="5" fillId="0" borderId="37" xfId="0" applyFont="1" applyBorder="1"/>
    <xf numFmtId="0" fontId="12" fillId="0" borderId="0" xfId="0" applyFont="1" applyAlignment="1">
      <alignment horizontal="left" indent="1"/>
    </xf>
    <xf numFmtId="43" fontId="2" fillId="0" borderId="2" xfId="1" applyNumberFormat="1" applyFont="1" applyBorder="1"/>
    <xf numFmtId="43" fontId="2" fillId="0" borderId="1" xfId="0" applyNumberFormat="1" applyFont="1" applyBorder="1"/>
    <xf numFmtId="43" fontId="2" fillId="0" borderId="2" xfId="0" applyNumberFormat="1" applyFont="1" applyBorder="1"/>
    <xf numFmtId="43" fontId="2" fillId="0" borderId="3" xfId="1" applyNumberFormat="1" applyFont="1" applyBorder="1"/>
    <xf numFmtId="43" fontId="2" fillId="0" borderId="3" xfId="0" applyNumberFormat="1" applyFont="1" applyBorder="1"/>
    <xf numFmtId="43" fontId="2" fillId="0" borderId="32" xfId="0" applyNumberFormat="1" applyFont="1" applyBorder="1"/>
    <xf numFmtId="43" fontId="6" fillId="0" borderId="2" xfId="1" applyNumberFormat="1" applyFont="1" applyBorder="1"/>
    <xf numFmtId="43" fontId="2" fillId="0" borderId="14" xfId="1" applyNumberFormat="1" applyFont="1" applyBorder="1"/>
    <xf numFmtId="43" fontId="2" fillId="0" borderId="14" xfId="0" applyNumberFormat="1" applyFont="1" applyBorder="1"/>
    <xf numFmtId="49" fontId="6" fillId="0" borderId="1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7" fillId="0" borderId="0" xfId="0" applyFont="1"/>
    <xf numFmtId="43" fontId="2" fillId="0" borderId="8" xfId="1" applyFont="1" applyBorder="1" applyAlignment="1">
      <alignment horizontal="right"/>
    </xf>
    <xf numFmtId="43" fontId="2" fillId="3" borderId="1" xfId="1" applyFont="1" applyFill="1" applyBorder="1"/>
    <xf numFmtId="43" fontId="2" fillId="0" borderId="1" xfId="1" applyFont="1" applyBorder="1"/>
    <xf numFmtId="43" fontId="2" fillId="3" borderId="7" xfId="1" applyFont="1" applyFill="1" applyBorder="1"/>
    <xf numFmtId="43" fontId="2" fillId="0" borderId="17" xfId="1" applyFont="1" applyBorder="1" applyAlignment="1">
      <alignment horizontal="right"/>
    </xf>
    <xf numFmtId="43" fontId="2" fillId="3" borderId="2" xfId="1" applyFont="1" applyFill="1" applyBorder="1"/>
    <xf numFmtId="43" fontId="2" fillId="0" borderId="2" xfId="1" applyFont="1" applyBorder="1"/>
    <xf numFmtId="43" fontId="2" fillId="3" borderId="13" xfId="1" applyFont="1" applyFill="1" applyBorder="1"/>
    <xf numFmtId="43" fontId="2" fillId="0" borderId="18" xfId="1" applyFont="1" applyBorder="1" applyAlignment="1">
      <alignment horizontal="right"/>
    </xf>
    <xf numFmtId="43" fontId="2" fillId="3" borderId="3" xfId="1" applyFont="1" applyFill="1" applyBorder="1"/>
    <xf numFmtId="43" fontId="2" fillId="0" borderId="3" xfId="1" applyFont="1" applyBorder="1"/>
    <xf numFmtId="43" fontId="2" fillId="3" borderId="9" xfId="1" applyFont="1" applyFill="1" applyBorder="1"/>
    <xf numFmtId="43" fontId="2" fillId="0" borderId="29" xfId="1" applyFont="1" applyBorder="1" applyAlignment="1">
      <alignment horizontal="right"/>
    </xf>
    <xf numFmtId="43" fontId="2" fillId="3" borderId="26" xfId="1" applyFont="1" applyFill="1" applyBorder="1"/>
    <xf numFmtId="43" fontId="2" fillId="0" borderId="26" xfId="1" applyFont="1" applyBorder="1"/>
    <xf numFmtId="43" fontId="2" fillId="3" borderId="24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2"/>
  <sheetViews>
    <sheetView tabSelected="1" zoomScaleNormal="100" workbookViewId="0">
      <selection activeCell="F9" sqref="F9"/>
    </sheetView>
  </sheetViews>
  <sheetFormatPr defaultRowHeight="12.75" x14ac:dyDescent="0.2"/>
  <cols>
    <col min="1" max="1" width="19.7109375" style="204" customWidth="1"/>
    <col min="2" max="2" width="12.5703125" style="19" customWidth="1"/>
    <col min="3" max="3" width="11.140625" style="19" customWidth="1"/>
    <col min="4" max="5" width="13.140625" style="19" customWidth="1"/>
    <col min="6" max="6" width="23.5703125" style="19" customWidth="1"/>
    <col min="7" max="7" width="4" style="19" customWidth="1"/>
    <col min="8" max="11" width="9.140625" style="19"/>
    <col min="12" max="12" width="9.7109375" style="19" bestFit="1" customWidth="1"/>
    <col min="13" max="16384" width="9.140625" style="19"/>
  </cols>
  <sheetData>
    <row r="1" spans="1:6" ht="15.75" x14ac:dyDescent="0.25">
      <c r="A1" s="363" t="s">
        <v>0</v>
      </c>
      <c r="B1" s="363"/>
      <c r="C1" s="363"/>
      <c r="D1" s="363"/>
      <c r="E1" s="363"/>
      <c r="F1" s="363"/>
    </row>
    <row r="2" spans="1:6" ht="15.75" x14ac:dyDescent="0.25">
      <c r="A2" s="363" t="s">
        <v>1</v>
      </c>
      <c r="B2" s="363"/>
      <c r="C2" s="363"/>
      <c r="D2" s="363"/>
      <c r="E2" s="363"/>
      <c r="F2" s="363"/>
    </row>
    <row r="3" spans="1:6" ht="15.75" x14ac:dyDescent="0.25">
      <c r="A3" s="363" t="s">
        <v>370</v>
      </c>
      <c r="B3" s="363"/>
      <c r="C3" s="363"/>
      <c r="D3" s="363"/>
      <c r="E3" s="363"/>
      <c r="F3" s="363"/>
    </row>
    <row r="4" spans="1:6" ht="15.75" x14ac:dyDescent="0.25">
      <c r="A4" s="363" t="s">
        <v>2</v>
      </c>
      <c r="B4" s="363"/>
      <c r="C4" s="363"/>
      <c r="D4" s="363"/>
      <c r="E4" s="363"/>
      <c r="F4" s="363"/>
    </row>
    <row r="5" spans="1:6" ht="12.75" customHeight="1" x14ac:dyDescent="0.2">
      <c r="A5" s="364" t="s">
        <v>3</v>
      </c>
      <c r="B5" s="364"/>
      <c r="C5" s="364"/>
      <c r="D5" s="364"/>
      <c r="E5" s="364"/>
      <c r="F5" s="364"/>
    </row>
    <row r="6" spans="1:6" ht="12.75" customHeight="1" x14ac:dyDescent="0.2">
      <c r="A6" s="364" t="s">
        <v>4</v>
      </c>
      <c r="B6" s="364"/>
      <c r="C6" s="364"/>
      <c r="D6" s="364"/>
      <c r="E6" s="364"/>
      <c r="F6" s="364"/>
    </row>
    <row r="7" spans="1:6" x14ac:dyDescent="0.2">
      <c r="D7" s="20"/>
    </row>
    <row r="8" spans="1:6" x14ac:dyDescent="0.2">
      <c r="A8" s="365" t="s">
        <v>5</v>
      </c>
      <c r="B8" s="365"/>
      <c r="C8" s="365"/>
      <c r="D8" s="365"/>
      <c r="E8" s="365"/>
      <c r="F8" s="365"/>
    </row>
    <row r="9" spans="1:6" x14ac:dyDescent="0.2">
      <c r="D9" s="20"/>
    </row>
    <row r="10" spans="1:6" ht="25.5" customHeight="1" x14ac:dyDescent="0.2">
      <c r="A10" s="362" t="s">
        <v>6</v>
      </c>
      <c r="B10" s="362"/>
      <c r="C10" s="362"/>
      <c r="D10" s="362"/>
      <c r="E10" s="362"/>
      <c r="F10" s="362"/>
    </row>
    <row r="11" spans="1:6" x14ac:dyDescent="0.2">
      <c r="A11" s="205" t="s">
        <v>7</v>
      </c>
      <c r="B11" s="22"/>
      <c r="C11" s="23"/>
      <c r="D11" s="24"/>
      <c r="E11" s="24"/>
      <c r="F11" s="23" t="s">
        <v>8</v>
      </c>
    </row>
    <row r="12" spans="1:6" x14ac:dyDescent="0.2">
      <c r="A12" s="206" t="s">
        <v>9</v>
      </c>
      <c r="B12" s="25" t="s">
        <v>10</v>
      </c>
      <c r="C12" s="26" t="s">
        <v>11</v>
      </c>
      <c r="D12" s="27"/>
      <c r="E12" s="28"/>
      <c r="F12" s="26" t="s">
        <v>12</v>
      </c>
    </row>
    <row r="13" spans="1:6" x14ac:dyDescent="0.2">
      <c r="A13" s="207" t="s">
        <v>13</v>
      </c>
      <c r="B13" s="29" t="s">
        <v>14</v>
      </c>
      <c r="C13" s="30" t="s">
        <v>15</v>
      </c>
      <c r="D13" s="31" t="s">
        <v>16</v>
      </c>
      <c r="E13" s="32" t="s">
        <v>17</v>
      </c>
      <c r="F13" s="30" t="s">
        <v>14</v>
      </c>
    </row>
    <row r="14" spans="1:6" x14ac:dyDescent="0.2">
      <c r="A14" s="208" t="s">
        <v>18</v>
      </c>
      <c r="C14" s="33"/>
      <c r="D14" s="34"/>
      <c r="E14" s="35"/>
      <c r="F14" s="33"/>
    </row>
    <row r="15" spans="1:6" x14ac:dyDescent="0.2">
      <c r="A15" s="221" t="s">
        <v>19</v>
      </c>
      <c r="B15" s="8"/>
      <c r="C15" s="7"/>
      <c r="D15" s="138">
        <f>B15-C15</f>
        <v>0</v>
      </c>
      <c r="E15" s="7">
        <f t="shared" ref="E15:E22" si="0">SUM(D15:D15)</f>
        <v>0</v>
      </c>
      <c r="F15" s="7">
        <f t="shared" ref="F15:F22" si="1">+E15+C15</f>
        <v>0</v>
      </c>
    </row>
    <row r="16" spans="1:6" x14ac:dyDescent="0.2">
      <c r="A16" s="221" t="s">
        <v>20</v>
      </c>
      <c r="B16" s="8"/>
      <c r="C16" s="136"/>
      <c r="D16" s="138">
        <f t="shared" ref="D16:D22" si="2">B16-C16</f>
        <v>0</v>
      </c>
      <c r="E16" s="7">
        <f t="shared" si="0"/>
        <v>0</v>
      </c>
      <c r="F16" s="7">
        <f t="shared" si="1"/>
        <v>0</v>
      </c>
    </row>
    <row r="17" spans="1:6" x14ac:dyDescent="0.2">
      <c r="A17" s="221" t="s">
        <v>21</v>
      </c>
      <c r="B17" s="8"/>
      <c r="C17" s="136"/>
      <c r="D17" s="138">
        <f>B17-C17</f>
        <v>0</v>
      </c>
      <c r="E17" s="7">
        <f t="shared" si="0"/>
        <v>0</v>
      </c>
      <c r="F17" s="7">
        <f t="shared" si="1"/>
        <v>0</v>
      </c>
    </row>
    <row r="18" spans="1:6" x14ac:dyDescent="0.2">
      <c r="A18" s="221" t="s">
        <v>22</v>
      </c>
      <c r="B18" s="8"/>
      <c r="C18" s="7"/>
      <c r="D18" s="138">
        <f t="shared" si="2"/>
        <v>0</v>
      </c>
      <c r="E18" s="7">
        <f t="shared" si="0"/>
        <v>0</v>
      </c>
      <c r="F18" s="7">
        <f t="shared" si="1"/>
        <v>0</v>
      </c>
    </row>
    <row r="19" spans="1:6" x14ac:dyDescent="0.2">
      <c r="A19" s="221" t="s">
        <v>23</v>
      </c>
      <c r="B19" s="8"/>
      <c r="C19" s="7"/>
      <c r="D19" s="138">
        <f t="shared" si="2"/>
        <v>0</v>
      </c>
      <c r="E19" s="7">
        <f t="shared" si="0"/>
        <v>0</v>
      </c>
      <c r="F19" s="7">
        <f t="shared" si="1"/>
        <v>0</v>
      </c>
    </row>
    <row r="20" spans="1:6" x14ac:dyDescent="0.2">
      <c r="A20" s="221" t="s">
        <v>24</v>
      </c>
      <c r="B20" s="8"/>
      <c r="C20" s="7"/>
      <c r="D20" s="138">
        <f t="shared" si="2"/>
        <v>0</v>
      </c>
      <c r="E20" s="7">
        <f t="shared" si="0"/>
        <v>0</v>
      </c>
      <c r="F20" s="7">
        <f t="shared" si="1"/>
        <v>0</v>
      </c>
    </row>
    <row r="21" spans="1:6" x14ac:dyDescent="0.2">
      <c r="A21" s="222">
        <v>118</v>
      </c>
      <c r="B21" s="8"/>
      <c r="C21" s="7"/>
      <c r="D21" s="138">
        <f t="shared" si="2"/>
        <v>0</v>
      </c>
      <c r="E21" s="7">
        <f t="shared" si="0"/>
        <v>0</v>
      </c>
      <c r="F21" s="7">
        <f t="shared" si="1"/>
        <v>0</v>
      </c>
    </row>
    <row r="22" spans="1:6" x14ac:dyDescent="0.2">
      <c r="A22" s="222">
        <v>171</v>
      </c>
      <c r="B22" s="3"/>
      <c r="C22" s="6"/>
      <c r="D22" s="203">
        <f t="shared" si="2"/>
        <v>0</v>
      </c>
      <c r="E22" s="6">
        <f t="shared" si="0"/>
        <v>0</v>
      </c>
      <c r="F22" s="6">
        <f t="shared" si="1"/>
        <v>0</v>
      </c>
    </row>
    <row r="23" spans="1:6" x14ac:dyDescent="0.2">
      <c r="A23" s="209" t="s">
        <v>10</v>
      </c>
      <c r="B23" s="8">
        <f>SUM(B15:B22)</f>
        <v>0</v>
      </c>
      <c r="C23" s="7">
        <f>SUM(C15:C22)</f>
        <v>0</v>
      </c>
      <c r="D23" s="138">
        <f>SUM(D15:D22)</f>
        <v>0</v>
      </c>
      <c r="E23" s="7">
        <f>SUM(E15:E22)</f>
        <v>0</v>
      </c>
      <c r="F23" s="7">
        <f>SUM(F15:F22)</f>
        <v>0</v>
      </c>
    </row>
    <row r="24" spans="1:6" x14ac:dyDescent="0.2">
      <c r="A24" s="209"/>
      <c r="B24" s="8"/>
      <c r="C24" s="7"/>
      <c r="D24" s="138"/>
      <c r="E24" s="7"/>
      <c r="F24" s="7"/>
    </row>
    <row r="25" spans="1:6" x14ac:dyDescent="0.2">
      <c r="A25" s="210" t="s">
        <v>25</v>
      </c>
      <c r="B25" s="18"/>
      <c r="C25" s="13"/>
      <c r="D25" s="36"/>
      <c r="E25" s="13"/>
      <c r="F25" s="13"/>
    </row>
    <row r="26" spans="1:6" x14ac:dyDescent="0.2">
      <c r="A26" s="168" t="s">
        <v>26</v>
      </c>
      <c r="B26" s="8"/>
      <c r="C26" s="7"/>
      <c r="D26" s="138">
        <f>B26-C26</f>
        <v>0</v>
      </c>
      <c r="E26" s="7">
        <f t="shared" ref="E26:E31" si="3">SUM(D26:D26)</f>
        <v>0</v>
      </c>
      <c r="F26" s="7">
        <f>E26+C26</f>
        <v>0</v>
      </c>
    </row>
    <row r="27" spans="1:6" x14ac:dyDescent="0.2">
      <c r="A27" s="135" t="s">
        <v>27</v>
      </c>
      <c r="B27" s="8"/>
      <c r="C27" s="7"/>
      <c r="D27" s="138">
        <f t="shared" ref="D27:D31" si="4">B27-C27</f>
        <v>0</v>
      </c>
      <c r="E27" s="7">
        <f t="shared" si="3"/>
        <v>0</v>
      </c>
      <c r="F27" s="7">
        <f>+E27+C27</f>
        <v>0</v>
      </c>
    </row>
    <row r="28" spans="1:6" x14ac:dyDescent="0.2">
      <c r="A28" s="135" t="s">
        <v>28</v>
      </c>
      <c r="B28" s="8"/>
      <c r="C28" s="7"/>
      <c r="D28" s="138">
        <f t="shared" si="4"/>
        <v>0</v>
      </c>
      <c r="E28" s="7">
        <f t="shared" si="3"/>
        <v>0</v>
      </c>
      <c r="F28" s="7">
        <f>+E28+C28</f>
        <v>0</v>
      </c>
    </row>
    <row r="29" spans="1:6" x14ac:dyDescent="0.2">
      <c r="A29" s="137" t="s">
        <v>29</v>
      </c>
      <c r="B29" s="8"/>
      <c r="C29" s="7"/>
      <c r="D29" s="138">
        <f t="shared" si="4"/>
        <v>0</v>
      </c>
      <c r="E29" s="7">
        <f t="shared" si="3"/>
        <v>0</v>
      </c>
      <c r="F29" s="7">
        <f>+E29+C29</f>
        <v>0</v>
      </c>
    </row>
    <row r="30" spans="1:6" x14ac:dyDescent="0.2">
      <c r="A30" s="137" t="s">
        <v>30</v>
      </c>
      <c r="B30" s="8"/>
      <c r="C30" s="7"/>
      <c r="D30" s="138">
        <f t="shared" si="4"/>
        <v>0</v>
      </c>
      <c r="E30" s="7">
        <f t="shared" si="3"/>
        <v>0</v>
      </c>
      <c r="F30" s="7">
        <f>+E30+C30</f>
        <v>0</v>
      </c>
    </row>
    <row r="31" spans="1:6" x14ac:dyDescent="0.2">
      <c r="A31" s="135" t="s">
        <v>31</v>
      </c>
      <c r="B31" s="2"/>
      <c r="C31" s="6"/>
      <c r="D31" s="138">
        <f t="shared" si="4"/>
        <v>0</v>
      </c>
      <c r="E31" s="6">
        <f t="shared" si="3"/>
        <v>0</v>
      </c>
      <c r="F31" s="6">
        <f>+E31+C31</f>
        <v>0</v>
      </c>
    </row>
    <row r="32" spans="1:6" x14ac:dyDescent="0.2">
      <c r="A32" s="209" t="s">
        <v>32</v>
      </c>
      <c r="B32" s="8">
        <f>SUM(B26:B31)</f>
        <v>0</v>
      </c>
      <c r="C32" s="169">
        <f>SUM(C26:C31)</f>
        <v>0</v>
      </c>
      <c r="D32" s="167">
        <f>SUM(D26:D31)</f>
        <v>0</v>
      </c>
      <c r="E32" s="7">
        <f>SUM(E26:E31)</f>
        <v>0</v>
      </c>
      <c r="F32" s="7">
        <f>SUM(F26:F31)</f>
        <v>0</v>
      </c>
    </row>
    <row r="33" spans="1:6" x14ac:dyDescent="0.2">
      <c r="A33" s="209"/>
      <c r="B33" s="8"/>
      <c r="C33" s="223"/>
      <c r="D33" s="138"/>
      <c r="E33" s="7"/>
      <c r="F33" s="7"/>
    </row>
    <row r="34" spans="1:6" x14ac:dyDescent="0.2">
      <c r="A34" s="209" t="s">
        <v>33</v>
      </c>
      <c r="B34" s="18"/>
      <c r="C34" s="13"/>
      <c r="D34" s="36"/>
      <c r="E34" s="13"/>
      <c r="F34" s="13"/>
    </row>
    <row r="35" spans="1:6" x14ac:dyDescent="0.2">
      <c r="A35" s="137" t="s">
        <v>34</v>
      </c>
      <c r="B35" s="139"/>
      <c r="C35" s="7"/>
      <c r="D35" s="138">
        <f>B35-C35</f>
        <v>0</v>
      </c>
      <c r="E35" s="7">
        <f t="shared" ref="E35:E40" si="5">SUM(D35:D35)</f>
        <v>0</v>
      </c>
      <c r="F35" s="7">
        <f t="shared" ref="F35:F40" si="6">+E35+C35</f>
        <v>0</v>
      </c>
    </row>
    <row r="36" spans="1:6" x14ac:dyDescent="0.2">
      <c r="A36" s="140" t="s">
        <v>35</v>
      </c>
      <c r="B36" s="139"/>
      <c r="C36" s="7"/>
      <c r="D36" s="138">
        <f t="shared" ref="D36:D42" si="7">B36-C36</f>
        <v>0</v>
      </c>
      <c r="E36" s="7">
        <f t="shared" si="5"/>
        <v>0</v>
      </c>
      <c r="F36" s="7">
        <f t="shared" si="6"/>
        <v>0</v>
      </c>
    </row>
    <row r="37" spans="1:6" x14ac:dyDescent="0.2">
      <c r="A37" s="140" t="s">
        <v>36</v>
      </c>
      <c r="B37" s="139"/>
      <c r="C37" s="7"/>
      <c r="D37" s="138">
        <f t="shared" si="7"/>
        <v>0</v>
      </c>
      <c r="E37" s="7">
        <f t="shared" si="5"/>
        <v>0</v>
      </c>
      <c r="F37" s="7">
        <f t="shared" si="6"/>
        <v>0</v>
      </c>
    </row>
    <row r="38" spans="1:6" x14ac:dyDescent="0.2">
      <c r="A38" s="140" t="s">
        <v>37</v>
      </c>
      <c r="B38" s="139"/>
      <c r="C38" s="7"/>
      <c r="D38" s="138">
        <f t="shared" si="7"/>
        <v>0</v>
      </c>
      <c r="E38" s="7">
        <f t="shared" si="5"/>
        <v>0</v>
      </c>
      <c r="F38" s="7">
        <f t="shared" si="6"/>
        <v>0</v>
      </c>
    </row>
    <row r="39" spans="1:6" x14ac:dyDescent="0.2">
      <c r="A39" s="140" t="s">
        <v>38</v>
      </c>
      <c r="B39" s="139"/>
      <c r="C39" s="7"/>
      <c r="D39" s="138">
        <f t="shared" si="7"/>
        <v>0</v>
      </c>
      <c r="E39" s="7">
        <f t="shared" si="5"/>
        <v>0</v>
      </c>
      <c r="F39" s="7">
        <f t="shared" si="6"/>
        <v>0</v>
      </c>
    </row>
    <row r="40" spans="1:6" x14ac:dyDescent="0.2">
      <c r="A40" s="141">
        <v>161</v>
      </c>
      <c r="B40" s="139"/>
      <c r="C40" s="7"/>
      <c r="D40" s="138">
        <f t="shared" si="7"/>
        <v>0</v>
      </c>
      <c r="E40" s="7">
        <f t="shared" si="5"/>
        <v>0</v>
      </c>
      <c r="F40" s="7">
        <f t="shared" si="6"/>
        <v>0</v>
      </c>
    </row>
    <row r="41" spans="1:6" x14ac:dyDescent="0.2">
      <c r="A41" s="141">
        <v>164</v>
      </c>
      <c r="B41" s="139"/>
      <c r="C41" s="7"/>
      <c r="D41" s="138">
        <f t="shared" si="7"/>
        <v>0</v>
      </c>
      <c r="E41" s="7">
        <f>D41</f>
        <v>0</v>
      </c>
      <c r="F41" s="7">
        <f>C41+E41</f>
        <v>0</v>
      </c>
    </row>
    <row r="42" spans="1:6" x14ac:dyDescent="0.2">
      <c r="A42" s="141">
        <v>176</v>
      </c>
      <c r="B42" s="142"/>
      <c r="C42" s="6"/>
      <c r="D42" s="203">
        <f t="shared" si="7"/>
        <v>0</v>
      </c>
      <c r="E42" s="6">
        <f>SUM(D42:D42)</f>
        <v>0</v>
      </c>
      <c r="F42" s="6">
        <f>+E42+C42</f>
        <v>0</v>
      </c>
    </row>
    <row r="43" spans="1:6" x14ac:dyDescent="0.2">
      <c r="A43" s="209" t="s">
        <v>32</v>
      </c>
      <c r="B43" s="8">
        <f t="shared" ref="B43:F43" si="8">SUM(B35:B42)</f>
        <v>0</v>
      </c>
      <c r="C43" s="7">
        <f t="shared" si="8"/>
        <v>0</v>
      </c>
      <c r="D43" s="138">
        <f t="shared" si="8"/>
        <v>0</v>
      </c>
      <c r="E43" s="7">
        <f t="shared" si="8"/>
        <v>0</v>
      </c>
      <c r="F43" s="7">
        <f t="shared" si="8"/>
        <v>0</v>
      </c>
    </row>
    <row r="44" spans="1:6" x14ac:dyDescent="0.2">
      <c r="A44" s="211"/>
      <c r="B44" s="18"/>
      <c r="C44" s="13"/>
      <c r="D44" s="36"/>
      <c r="E44" s="13"/>
      <c r="F44" s="13"/>
    </row>
    <row r="45" spans="1:6" x14ac:dyDescent="0.2">
      <c r="A45" s="209" t="s">
        <v>39</v>
      </c>
      <c r="B45" s="18"/>
      <c r="C45" s="13"/>
      <c r="D45" s="36"/>
      <c r="E45" s="13" t="s">
        <v>40</v>
      </c>
      <c r="F45" s="13" t="s">
        <v>40</v>
      </c>
    </row>
    <row r="46" spans="1:6" x14ac:dyDescent="0.2">
      <c r="A46" s="135" t="s">
        <v>41</v>
      </c>
      <c r="B46" s="8"/>
      <c r="C46" s="7"/>
      <c r="D46" s="138">
        <f>B46-C46</f>
        <v>0</v>
      </c>
      <c r="E46" s="7">
        <f t="shared" ref="E46:E52" si="9">SUM(D46:D46)</f>
        <v>0</v>
      </c>
      <c r="F46" s="7">
        <f t="shared" ref="F46:F52" si="10">+E46+C46</f>
        <v>0</v>
      </c>
    </row>
    <row r="47" spans="1:6" x14ac:dyDescent="0.2">
      <c r="A47" s="135" t="s">
        <v>42</v>
      </c>
      <c r="B47" s="8"/>
      <c r="C47" s="7"/>
      <c r="D47" s="138">
        <f t="shared" ref="D47:D52" si="11">B47-C47</f>
        <v>0</v>
      </c>
      <c r="E47" s="7">
        <f t="shared" si="9"/>
        <v>0</v>
      </c>
      <c r="F47" s="7">
        <f t="shared" si="10"/>
        <v>0</v>
      </c>
    </row>
    <row r="48" spans="1:6" x14ac:dyDescent="0.2">
      <c r="A48" s="135" t="s">
        <v>43</v>
      </c>
      <c r="B48" s="8"/>
      <c r="C48" s="7"/>
      <c r="D48" s="138">
        <f t="shared" si="11"/>
        <v>0</v>
      </c>
      <c r="E48" s="7">
        <f t="shared" si="9"/>
        <v>0</v>
      </c>
      <c r="F48" s="7">
        <f t="shared" si="10"/>
        <v>0</v>
      </c>
    </row>
    <row r="49" spans="1:6" x14ac:dyDescent="0.2">
      <c r="A49" s="140" t="s">
        <v>44</v>
      </c>
      <c r="B49" s="139"/>
      <c r="C49" s="7"/>
      <c r="D49" s="138">
        <f t="shared" si="11"/>
        <v>0</v>
      </c>
      <c r="E49" s="7">
        <f t="shared" si="9"/>
        <v>0</v>
      </c>
      <c r="F49" s="7">
        <f t="shared" si="10"/>
        <v>0</v>
      </c>
    </row>
    <row r="50" spans="1:6" x14ac:dyDescent="0.2">
      <c r="A50" s="140" t="s">
        <v>45</v>
      </c>
      <c r="B50" s="139"/>
      <c r="C50" s="7"/>
      <c r="D50" s="138">
        <f t="shared" si="11"/>
        <v>0</v>
      </c>
      <c r="E50" s="7">
        <f t="shared" si="9"/>
        <v>0</v>
      </c>
      <c r="F50" s="7">
        <f t="shared" si="10"/>
        <v>0</v>
      </c>
    </row>
    <row r="51" spans="1:6" x14ac:dyDescent="0.2">
      <c r="A51" s="141">
        <v>182</v>
      </c>
      <c r="B51" s="8"/>
      <c r="C51" s="7"/>
      <c r="D51" s="138">
        <f t="shared" si="11"/>
        <v>0</v>
      </c>
      <c r="E51" s="7">
        <f t="shared" si="9"/>
        <v>0</v>
      </c>
      <c r="F51" s="7">
        <f t="shared" si="10"/>
        <v>0</v>
      </c>
    </row>
    <row r="52" spans="1:6" x14ac:dyDescent="0.2">
      <c r="A52" s="214">
        <v>185</v>
      </c>
      <c r="B52" s="3"/>
      <c r="C52" s="6"/>
      <c r="D52" s="138">
        <f t="shared" si="11"/>
        <v>0</v>
      </c>
      <c r="E52" s="6">
        <f t="shared" si="9"/>
        <v>0</v>
      </c>
      <c r="F52" s="6">
        <f t="shared" si="10"/>
        <v>0</v>
      </c>
    </row>
    <row r="53" spans="1:6" x14ac:dyDescent="0.2">
      <c r="A53" s="209" t="s">
        <v>32</v>
      </c>
      <c r="B53" s="8">
        <f>SUM(B46:B52)</f>
        <v>0</v>
      </c>
      <c r="C53" s="7">
        <f>SUM(C46:C52)</f>
        <v>0</v>
      </c>
      <c r="D53" s="215">
        <f>SUM(D46:D52)</f>
        <v>0</v>
      </c>
      <c r="E53" s="7">
        <f>SUM(E46:E52)</f>
        <v>0</v>
      </c>
      <c r="F53" s="7">
        <f>SUM(F46:F52)</f>
        <v>0</v>
      </c>
    </row>
    <row r="54" spans="1:6" x14ac:dyDescent="0.2">
      <c r="A54" s="209"/>
      <c r="B54" s="8"/>
      <c r="C54" s="7"/>
      <c r="D54" s="138"/>
      <c r="E54" s="7"/>
      <c r="F54" s="7"/>
    </row>
    <row r="55" spans="1:6" x14ac:dyDescent="0.2">
      <c r="A55" s="209" t="s">
        <v>46</v>
      </c>
      <c r="B55" s="18"/>
      <c r="C55" s="13"/>
      <c r="D55" s="36"/>
      <c r="E55" s="13" t="s">
        <v>40</v>
      </c>
      <c r="F55" s="13" t="s">
        <v>40</v>
      </c>
    </row>
    <row r="56" spans="1:6" x14ac:dyDescent="0.2">
      <c r="A56" s="209" t="s">
        <v>47</v>
      </c>
      <c r="B56" s="18"/>
      <c r="C56" s="13"/>
      <c r="D56" s="36"/>
      <c r="E56" s="13"/>
      <c r="F56" s="13"/>
    </row>
    <row r="57" spans="1:6" x14ac:dyDescent="0.2">
      <c r="A57" s="135" t="s">
        <v>48</v>
      </c>
      <c r="B57" s="8"/>
      <c r="C57" s="7"/>
      <c r="D57" s="138">
        <f>B57-C57</f>
        <v>0</v>
      </c>
      <c r="E57" s="7">
        <f>SUM(D57:D57)</f>
        <v>0</v>
      </c>
      <c r="F57" s="7">
        <f t="shared" ref="F57:F63" si="12">+E57+C57</f>
        <v>0</v>
      </c>
    </row>
    <row r="58" spans="1:6" x14ac:dyDescent="0.2">
      <c r="A58" s="135" t="s">
        <v>49</v>
      </c>
      <c r="B58" s="8"/>
      <c r="C58" s="7"/>
      <c r="D58" s="138">
        <f t="shared" ref="D58:D63" si="13">B58-C58</f>
        <v>0</v>
      </c>
      <c r="E58" s="7">
        <f t="shared" ref="E58:E63" si="14">SUM(D58:D58)</f>
        <v>0</v>
      </c>
      <c r="F58" s="7">
        <f t="shared" si="12"/>
        <v>0</v>
      </c>
    </row>
    <row r="59" spans="1:6" x14ac:dyDescent="0.2">
      <c r="A59" s="135" t="s">
        <v>50</v>
      </c>
      <c r="B59" s="8"/>
      <c r="C59" s="7"/>
      <c r="D59" s="138">
        <f t="shared" si="13"/>
        <v>0</v>
      </c>
      <c r="E59" s="7">
        <f t="shared" si="14"/>
        <v>0</v>
      </c>
      <c r="F59" s="7">
        <f t="shared" si="12"/>
        <v>0</v>
      </c>
    </row>
    <row r="60" spans="1:6" x14ac:dyDescent="0.2">
      <c r="A60" s="137" t="s">
        <v>51</v>
      </c>
      <c r="B60" s="139"/>
      <c r="C60" s="7"/>
      <c r="D60" s="138">
        <f t="shared" si="13"/>
        <v>0</v>
      </c>
      <c r="E60" s="7">
        <f t="shared" si="14"/>
        <v>0</v>
      </c>
      <c r="F60" s="7">
        <f t="shared" si="12"/>
        <v>0</v>
      </c>
    </row>
    <row r="61" spans="1:6" x14ac:dyDescent="0.2">
      <c r="A61" s="135" t="s">
        <v>52</v>
      </c>
      <c r="B61" s="8"/>
      <c r="C61" s="7"/>
      <c r="D61" s="138">
        <f t="shared" si="13"/>
        <v>0</v>
      </c>
      <c r="E61" s="7">
        <f t="shared" si="14"/>
        <v>0</v>
      </c>
      <c r="F61" s="7">
        <f t="shared" si="12"/>
        <v>0</v>
      </c>
    </row>
    <row r="62" spans="1:6" x14ac:dyDescent="0.2">
      <c r="A62" s="135" t="s">
        <v>53</v>
      </c>
      <c r="B62" s="8"/>
      <c r="C62" s="7"/>
      <c r="D62" s="138">
        <f t="shared" si="13"/>
        <v>0</v>
      </c>
      <c r="E62" s="7">
        <f t="shared" si="14"/>
        <v>0</v>
      </c>
      <c r="F62" s="7">
        <f t="shared" si="12"/>
        <v>0</v>
      </c>
    </row>
    <row r="63" spans="1:6" x14ac:dyDescent="0.2">
      <c r="A63" s="135" t="s">
        <v>54</v>
      </c>
      <c r="B63" s="216"/>
      <c r="C63" s="217"/>
      <c r="D63" s="203">
        <f t="shared" si="13"/>
        <v>0</v>
      </c>
      <c r="E63" s="217">
        <f t="shared" si="14"/>
        <v>0</v>
      </c>
      <c r="F63" s="217">
        <f t="shared" si="12"/>
        <v>0</v>
      </c>
    </row>
    <row r="64" spans="1:6" x14ac:dyDescent="0.2">
      <c r="A64" s="209" t="s">
        <v>32</v>
      </c>
      <c r="B64" s="8">
        <f>SUM(B57:B63)</f>
        <v>0</v>
      </c>
      <c r="C64" s="7">
        <f>SUM(C57:C63)</f>
        <v>0</v>
      </c>
      <c r="D64" s="138">
        <f>SUM(D57:D63)</f>
        <v>0</v>
      </c>
      <c r="E64" s="7">
        <f>SUM(E57:E63)</f>
        <v>0</v>
      </c>
      <c r="F64" s="7">
        <f>SUM(F57:F63)</f>
        <v>0</v>
      </c>
    </row>
    <row r="65" spans="1:12" x14ac:dyDescent="0.2">
      <c r="A65" s="211"/>
      <c r="B65" s="18"/>
      <c r="C65" s="13"/>
      <c r="D65" s="36"/>
      <c r="E65" s="13" t="s">
        <v>40</v>
      </c>
      <c r="F65" s="13" t="s">
        <v>40</v>
      </c>
    </row>
    <row r="66" spans="1:12" x14ac:dyDescent="0.2">
      <c r="A66" s="209" t="s">
        <v>55</v>
      </c>
      <c r="B66" s="18"/>
      <c r="C66" s="13"/>
      <c r="D66" s="36"/>
      <c r="E66" s="13" t="s">
        <v>40</v>
      </c>
      <c r="F66" s="13" t="s">
        <v>40</v>
      </c>
    </row>
    <row r="67" spans="1:12" x14ac:dyDescent="0.2">
      <c r="A67" s="209" t="s">
        <v>56</v>
      </c>
      <c r="B67" s="18"/>
      <c r="C67" s="13"/>
      <c r="D67" s="36"/>
      <c r="E67" s="13" t="s">
        <v>40</v>
      </c>
      <c r="F67" s="13" t="s">
        <v>40</v>
      </c>
    </row>
    <row r="68" spans="1:12" x14ac:dyDescent="0.2">
      <c r="A68" s="135" t="s">
        <v>57</v>
      </c>
      <c r="B68" s="8"/>
      <c r="C68" s="7"/>
      <c r="D68" s="138">
        <f>B68-C68</f>
        <v>0</v>
      </c>
      <c r="E68" s="7">
        <f>SUM(D68:D68)</f>
        <v>0</v>
      </c>
      <c r="F68" s="7">
        <f>+E68+C68</f>
        <v>0</v>
      </c>
    </row>
    <row r="69" spans="1:12" x14ac:dyDescent="0.2">
      <c r="A69" s="135" t="s">
        <v>58</v>
      </c>
      <c r="B69" s="8"/>
      <c r="C69" s="7"/>
      <c r="D69" s="138">
        <f t="shared" ref="D69:D71" si="15">B69-C69</f>
        <v>0</v>
      </c>
      <c r="E69" s="7">
        <f>SUM(D69:D69)</f>
        <v>0</v>
      </c>
      <c r="F69" s="7">
        <f>+E69+C69</f>
        <v>0</v>
      </c>
    </row>
    <row r="70" spans="1:12" x14ac:dyDescent="0.2">
      <c r="A70" s="168">
        <v>261</v>
      </c>
      <c r="B70" s="8"/>
      <c r="C70" s="7"/>
      <c r="D70" s="138">
        <f t="shared" si="15"/>
        <v>0</v>
      </c>
      <c r="E70" s="7">
        <f>SUM(D70:D70)</f>
        <v>0</v>
      </c>
      <c r="F70" s="7">
        <f>+E70+C70</f>
        <v>0</v>
      </c>
      <c r="L70" s="8"/>
    </row>
    <row r="71" spans="1:12" x14ac:dyDescent="0.2">
      <c r="A71" s="168">
        <v>264</v>
      </c>
      <c r="B71" s="8"/>
      <c r="C71" s="7"/>
      <c r="D71" s="138">
        <f t="shared" si="15"/>
        <v>0</v>
      </c>
      <c r="E71" s="7">
        <f>SUM(D71:D71)</f>
        <v>0</v>
      </c>
      <c r="F71" s="7">
        <f>+E71+C71</f>
        <v>0</v>
      </c>
    </row>
    <row r="72" spans="1:12" x14ac:dyDescent="0.2">
      <c r="A72" s="135" t="s">
        <v>59</v>
      </c>
      <c r="B72" s="2"/>
      <c r="C72" s="6"/>
      <c r="D72" s="4">
        <f>B72-C72</f>
        <v>0</v>
      </c>
      <c r="E72" s="6">
        <f>SUM(D72:D72)</f>
        <v>0</v>
      </c>
      <c r="F72" s="6">
        <f>+E72+C72</f>
        <v>0</v>
      </c>
    </row>
    <row r="73" spans="1:12" x14ac:dyDescent="0.2">
      <c r="A73" s="212"/>
      <c r="B73" s="8">
        <f t="shared" ref="B73:F73" si="16">SUM(B68:B72)</f>
        <v>0</v>
      </c>
      <c r="C73" s="7">
        <f t="shared" si="16"/>
        <v>0</v>
      </c>
      <c r="D73" s="138">
        <f t="shared" si="16"/>
        <v>0</v>
      </c>
      <c r="E73" s="7">
        <f t="shared" si="16"/>
        <v>0</v>
      </c>
      <c r="F73" s="7">
        <f t="shared" si="16"/>
        <v>0</v>
      </c>
    </row>
    <row r="74" spans="1:12" x14ac:dyDescent="0.2">
      <c r="A74" s="209" t="s">
        <v>60</v>
      </c>
      <c r="B74" s="18"/>
      <c r="C74" s="13"/>
      <c r="D74" s="36"/>
      <c r="E74" s="13" t="s">
        <v>40</v>
      </c>
      <c r="F74" s="13" t="s">
        <v>40</v>
      </c>
    </row>
    <row r="75" spans="1:12" x14ac:dyDescent="0.2">
      <c r="A75" s="137" t="s">
        <v>61</v>
      </c>
      <c r="B75" s="220"/>
      <c r="C75" s="218"/>
      <c r="D75" s="8">
        <f>B75-C75</f>
        <v>0</v>
      </c>
      <c r="E75" s="218">
        <f>SUM(D75:D75)</f>
        <v>0</v>
      </c>
      <c r="F75" s="219">
        <f>+E75+C75</f>
        <v>0</v>
      </c>
    </row>
    <row r="76" spans="1:12" x14ac:dyDescent="0.2">
      <c r="A76" s="135" t="s">
        <v>62</v>
      </c>
      <c r="B76" s="8"/>
      <c r="C76" s="7"/>
      <c r="D76" s="8">
        <f>B76-C76</f>
        <v>0</v>
      </c>
      <c r="E76" s="218">
        <f>SUM(D76:D76)</f>
        <v>0</v>
      </c>
      <c r="F76" s="219">
        <f>+E76+C76</f>
        <v>0</v>
      </c>
    </row>
    <row r="77" spans="1:12" x14ac:dyDescent="0.2">
      <c r="A77" s="135" t="s">
        <v>63</v>
      </c>
      <c r="B77" s="216"/>
      <c r="C77" s="217"/>
      <c r="D77" s="203">
        <f>B77-C77</f>
        <v>0</v>
      </c>
      <c r="E77" s="217">
        <f>B77-C77</f>
        <v>0</v>
      </c>
      <c r="F77" s="217">
        <f>C77+E77</f>
        <v>0</v>
      </c>
    </row>
    <row r="78" spans="1:12" x14ac:dyDescent="0.2">
      <c r="A78" s="211"/>
      <c r="B78" s="8">
        <f>SUM(B75:B77)</f>
        <v>0</v>
      </c>
      <c r="C78" s="7">
        <f>SUM(C75:C77)</f>
        <v>0</v>
      </c>
      <c r="D78" s="138">
        <f>SUM(D75:D77)</f>
        <v>0</v>
      </c>
      <c r="E78" s="7">
        <f>SUM(E75:E77)</f>
        <v>0</v>
      </c>
      <c r="F78" s="7">
        <f>SUM(F75:F77)</f>
        <v>0</v>
      </c>
    </row>
    <row r="79" spans="1:12" x14ac:dyDescent="0.2">
      <c r="A79" s="211"/>
      <c r="B79" s="18"/>
      <c r="C79" s="13"/>
      <c r="D79" s="36"/>
      <c r="E79" s="13"/>
      <c r="F79" s="13"/>
    </row>
    <row r="80" spans="1:12" x14ac:dyDescent="0.2">
      <c r="A80" s="211"/>
      <c r="B80" s="17"/>
      <c r="C80" s="16"/>
      <c r="D80" s="14"/>
      <c r="E80" s="16"/>
      <c r="F80" s="16"/>
    </row>
    <row r="81" spans="1:6" x14ac:dyDescent="0.2">
      <c r="A81" s="211"/>
      <c r="B81" s="18"/>
      <c r="C81" s="13"/>
      <c r="D81" s="36"/>
      <c r="E81" s="13"/>
      <c r="F81" s="13"/>
    </row>
    <row r="82" spans="1:6" x14ac:dyDescent="0.2">
      <c r="A82" s="211"/>
      <c r="B82" s="10">
        <f>+B23+B32+B43+B53+B64+B73+B78</f>
        <v>0</v>
      </c>
      <c r="C82" s="10">
        <f>+C23+C32+C43+C53+C64+C73+C78</f>
        <v>0</v>
      </c>
      <c r="D82" s="10">
        <f>+D23+D32+D43+D53+D64+D73+D78</f>
        <v>0</v>
      </c>
      <c r="E82" s="10">
        <f>+E23+E32+E43+E53+E64+E73+E78</f>
        <v>0</v>
      </c>
      <c r="F82" s="10">
        <f>+F23+F32+F43+F53+F64+F73+F78</f>
        <v>0</v>
      </c>
    </row>
    <row r="83" spans="1:6" x14ac:dyDescent="0.2">
      <c r="A83" s="213"/>
      <c r="B83" s="17"/>
      <c r="C83" s="15"/>
      <c r="D83" s="15"/>
      <c r="E83" s="15"/>
      <c r="F83" s="14"/>
    </row>
    <row r="84" spans="1:6" x14ac:dyDescent="0.2">
      <c r="B84" s="18"/>
      <c r="C84" s="18"/>
      <c r="D84" s="18"/>
      <c r="E84" s="18"/>
      <c r="F84" s="18"/>
    </row>
    <row r="85" spans="1:6" x14ac:dyDescent="0.2">
      <c r="F85" s="18"/>
    </row>
    <row r="86" spans="1:6" x14ac:dyDescent="0.2">
      <c r="A86" s="19"/>
      <c r="B86" s="8"/>
      <c r="C86" s="8"/>
      <c r="D86" s="8"/>
      <c r="E86" s="8"/>
      <c r="F86" s="18"/>
    </row>
    <row r="87" spans="1:6" x14ac:dyDescent="0.2">
      <c r="B87" s="18"/>
      <c r="C87" s="18"/>
      <c r="D87" s="18"/>
      <c r="E87" s="18"/>
      <c r="F87" s="18" t="s">
        <v>40</v>
      </c>
    </row>
    <row r="88" spans="1:6" x14ac:dyDescent="0.2">
      <c r="B88" s="18"/>
      <c r="C88" s="18"/>
      <c r="D88" s="18"/>
      <c r="E88" s="18"/>
      <c r="F88" s="18"/>
    </row>
    <row r="89" spans="1:6" x14ac:dyDescent="0.2">
      <c r="A89" s="19"/>
      <c r="B89" s="18"/>
      <c r="C89" s="18"/>
      <c r="D89" s="18"/>
      <c r="E89" s="18"/>
      <c r="F89" s="18"/>
    </row>
    <row r="90" spans="1:6" x14ac:dyDescent="0.2">
      <c r="B90" s="18"/>
      <c r="C90" s="18"/>
      <c r="D90" s="18"/>
      <c r="E90" s="18"/>
      <c r="F90" s="18"/>
    </row>
    <row r="91" spans="1:6" x14ac:dyDescent="0.2">
      <c r="B91" s="18"/>
      <c r="C91" s="18"/>
      <c r="D91" s="18"/>
      <c r="E91" s="18"/>
      <c r="F91" s="18"/>
    </row>
    <row r="92" spans="1:6" x14ac:dyDescent="0.2">
      <c r="B92" s="18"/>
      <c r="C92" s="18"/>
      <c r="D92" s="18"/>
      <c r="E92" s="18"/>
      <c r="F92" s="18"/>
    </row>
    <row r="93" spans="1:6" x14ac:dyDescent="0.2">
      <c r="B93" s="18"/>
      <c r="C93" s="18"/>
      <c r="D93" s="18"/>
      <c r="E93" s="18"/>
      <c r="F93" s="18"/>
    </row>
    <row r="94" spans="1:6" x14ac:dyDescent="0.2">
      <c r="B94" s="18"/>
      <c r="C94" s="18"/>
      <c r="D94" s="18"/>
      <c r="E94" s="18"/>
      <c r="F94" s="18"/>
    </row>
    <row r="95" spans="1:6" x14ac:dyDescent="0.2">
      <c r="B95" s="18"/>
      <c r="C95" s="18"/>
      <c r="D95" s="18"/>
      <c r="E95" s="18"/>
      <c r="F95" s="18"/>
    </row>
    <row r="96" spans="1:6" x14ac:dyDescent="0.2">
      <c r="B96" s="18"/>
      <c r="C96" s="18"/>
      <c r="D96" s="18"/>
      <c r="E96" s="18"/>
      <c r="F96" s="18"/>
    </row>
    <row r="97" spans="2:6" x14ac:dyDescent="0.2">
      <c r="B97" s="18"/>
      <c r="C97" s="18"/>
      <c r="D97" s="18"/>
      <c r="E97" s="18"/>
      <c r="F97" s="18"/>
    </row>
    <row r="98" spans="2:6" x14ac:dyDescent="0.2">
      <c r="B98" s="18"/>
      <c r="C98" s="18"/>
      <c r="D98" s="18"/>
      <c r="E98" s="18"/>
      <c r="F98" s="18"/>
    </row>
    <row r="99" spans="2:6" x14ac:dyDescent="0.2">
      <c r="B99" s="18"/>
      <c r="C99" s="18"/>
      <c r="D99" s="18"/>
      <c r="E99" s="18"/>
      <c r="F99" s="18"/>
    </row>
    <row r="100" spans="2:6" x14ac:dyDescent="0.2">
      <c r="B100" s="18"/>
      <c r="C100" s="18"/>
      <c r="D100" s="18"/>
      <c r="E100" s="18"/>
      <c r="F100" s="18"/>
    </row>
    <row r="101" spans="2:6" x14ac:dyDescent="0.2">
      <c r="B101" s="18"/>
      <c r="C101" s="18"/>
      <c r="D101" s="18"/>
      <c r="E101" s="18"/>
      <c r="F101" s="18"/>
    </row>
    <row r="102" spans="2:6" x14ac:dyDescent="0.2">
      <c r="B102" s="18"/>
      <c r="C102" s="18"/>
      <c r="D102" s="18"/>
      <c r="E102" s="18"/>
      <c r="F102" s="18"/>
    </row>
    <row r="103" spans="2:6" x14ac:dyDescent="0.2">
      <c r="B103" s="18"/>
      <c r="C103" s="18"/>
      <c r="D103" s="18"/>
      <c r="E103" s="18"/>
      <c r="F103" s="18"/>
    </row>
    <row r="104" spans="2:6" x14ac:dyDescent="0.2">
      <c r="B104" s="18"/>
      <c r="C104" s="18"/>
      <c r="D104" s="18"/>
      <c r="E104" s="18"/>
      <c r="F104" s="18"/>
    </row>
    <row r="105" spans="2:6" x14ac:dyDescent="0.2">
      <c r="B105" s="18"/>
      <c r="C105" s="18"/>
      <c r="D105" s="18"/>
      <c r="E105" s="18"/>
      <c r="F105" s="18"/>
    </row>
    <row r="106" spans="2:6" x14ac:dyDescent="0.2">
      <c r="B106" s="18"/>
      <c r="C106" s="18"/>
      <c r="D106" s="18"/>
      <c r="E106" s="18"/>
      <c r="F106" s="18"/>
    </row>
    <row r="107" spans="2:6" x14ac:dyDescent="0.2">
      <c r="B107" s="18"/>
      <c r="C107" s="18"/>
      <c r="D107" s="18"/>
      <c r="E107" s="18"/>
      <c r="F107" s="18"/>
    </row>
    <row r="108" spans="2:6" x14ac:dyDescent="0.2">
      <c r="B108" s="18"/>
      <c r="C108" s="18"/>
      <c r="D108" s="18"/>
      <c r="E108" s="18"/>
      <c r="F108" s="18"/>
    </row>
    <row r="109" spans="2:6" x14ac:dyDescent="0.2">
      <c r="B109" s="18"/>
      <c r="C109" s="18"/>
      <c r="D109" s="18"/>
      <c r="E109" s="18"/>
      <c r="F109" s="18"/>
    </row>
    <row r="110" spans="2:6" x14ac:dyDescent="0.2">
      <c r="B110" s="18"/>
      <c r="C110" s="18"/>
      <c r="D110" s="18"/>
      <c r="E110" s="18"/>
      <c r="F110" s="18"/>
    </row>
    <row r="111" spans="2:6" x14ac:dyDescent="0.2">
      <c r="B111" s="18"/>
      <c r="C111" s="18"/>
      <c r="D111" s="18"/>
      <c r="E111" s="18"/>
      <c r="F111" s="18"/>
    </row>
    <row r="112" spans="2:6" x14ac:dyDescent="0.2">
      <c r="B112" s="18"/>
      <c r="C112" s="18"/>
      <c r="D112" s="18"/>
      <c r="E112" s="18"/>
      <c r="F112" s="18"/>
    </row>
  </sheetData>
  <mergeCells count="8">
    <mergeCell ref="A10:F10"/>
    <mergeCell ref="A1:F1"/>
    <mergeCell ref="A2:F2"/>
    <mergeCell ref="A3:F3"/>
    <mergeCell ref="A4:F4"/>
    <mergeCell ref="A5:F5"/>
    <mergeCell ref="A6:F6"/>
    <mergeCell ref="A8:F8"/>
  </mergeCells>
  <phoneticPr fontId="4" type="noConversion"/>
  <pageMargins left="0.75" right="0.75" top="1" bottom="1" header="0.5" footer="0.5"/>
  <pageSetup paperSize="5" scale="70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5"/>
  <sheetViews>
    <sheetView topLeftCell="A10" workbookViewId="0">
      <selection activeCell="H14" sqref="H14"/>
    </sheetView>
  </sheetViews>
  <sheetFormatPr defaultRowHeight="12.75" x14ac:dyDescent="0.2"/>
  <cols>
    <col min="1" max="1" width="3.28515625" style="19" customWidth="1"/>
    <col min="2" max="2" width="3.140625" style="19" customWidth="1"/>
    <col min="3" max="3" width="13.42578125" style="19" customWidth="1"/>
    <col min="4" max="4" width="12.42578125" style="19" customWidth="1"/>
    <col min="5" max="5" width="12.140625" style="19" customWidth="1"/>
    <col min="6" max="6" width="10.140625" style="19" customWidth="1"/>
    <col min="7" max="7" width="11.28515625" style="19" customWidth="1"/>
    <col min="8" max="8" width="12" style="19" customWidth="1"/>
    <col min="9" max="9" width="10.28515625" style="19" customWidth="1"/>
    <col min="10" max="10" width="10" style="19" customWidth="1"/>
    <col min="11" max="16384" width="9.140625" style="19"/>
  </cols>
  <sheetData>
    <row r="1" spans="1:9" ht="18" x14ac:dyDescent="0.25">
      <c r="A1" s="385" t="s">
        <v>64</v>
      </c>
      <c r="B1" s="385"/>
      <c r="C1" s="385"/>
      <c r="D1" s="385"/>
      <c r="E1" s="385"/>
      <c r="F1" s="385"/>
      <c r="G1" s="385"/>
      <c r="H1" s="385"/>
      <c r="I1" s="385"/>
    </row>
    <row r="2" spans="1:9" ht="15.75" x14ac:dyDescent="0.25">
      <c r="A2" s="363" t="s">
        <v>217</v>
      </c>
      <c r="B2" s="363"/>
      <c r="C2" s="363"/>
      <c r="D2" s="363"/>
      <c r="E2" s="363"/>
      <c r="F2" s="363"/>
      <c r="G2" s="363"/>
      <c r="H2" s="363"/>
      <c r="I2" s="363"/>
    </row>
    <row r="3" spans="1:9" ht="15.75" x14ac:dyDescent="0.25">
      <c r="A3" s="363" t="s">
        <v>93</v>
      </c>
      <c r="B3" s="363"/>
      <c r="C3" s="363"/>
      <c r="D3" s="363"/>
      <c r="E3" s="363"/>
      <c r="F3" s="363"/>
      <c r="G3" s="363"/>
      <c r="H3" s="363"/>
      <c r="I3" s="363"/>
    </row>
    <row r="5" spans="1:9" x14ac:dyDescent="0.2">
      <c r="A5" s="19" t="s">
        <v>95</v>
      </c>
      <c r="B5" s="19" t="s">
        <v>218</v>
      </c>
    </row>
    <row r="6" spans="1:9" x14ac:dyDescent="0.2">
      <c r="B6" s="19" t="s">
        <v>219</v>
      </c>
    </row>
    <row r="7" spans="1:9" x14ac:dyDescent="0.2">
      <c r="B7" s="19" t="s">
        <v>220</v>
      </c>
    </row>
    <row r="8" spans="1:9" x14ac:dyDescent="0.2">
      <c r="B8" s="19" t="s">
        <v>221</v>
      </c>
    </row>
    <row r="9" spans="1:9" x14ac:dyDescent="0.2">
      <c r="B9" s="19" t="s">
        <v>222</v>
      </c>
    </row>
    <row r="11" spans="1:9" x14ac:dyDescent="0.2">
      <c r="B11" s="93"/>
      <c r="C11" s="94"/>
      <c r="D11" s="63"/>
      <c r="E11" s="63"/>
      <c r="F11" s="23" t="s">
        <v>223</v>
      </c>
      <c r="G11" s="23" t="s">
        <v>224</v>
      </c>
      <c r="H11" s="23" t="s">
        <v>32</v>
      </c>
      <c r="I11" s="95"/>
    </row>
    <row r="12" spans="1:9" x14ac:dyDescent="0.2">
      <c r="B12" s="380" t="s">
        <v>225</v>
      </c>
      <c r="C12" s="386"/>
      <c r="D12" s="66"/>
      <c r="E12" s="66"/>
      <c r="F12" s="30" t="s">
        <v>226</v>
      </c>
      <c r="G12" s="30" t="s">
        <v>226</v>
      </c>
      <c r="H12" s="30" t="s">
        <v>105</v>
      </c>
      <c r="I12" s="96" t="s">
        <v>227</v>
      </c>
    </row>
    <row r="13" spans="1:9" x14ac:dyDescent="0.2">
      <c r="B13" s="71"/>
      <c r="F13" s="37"/>
      <c r="G13" s="37"/>
      <c r="H13" s="37"/>
      <c r="I13" s="73"/>
    </row>
    <row r="14" spans="1:9" x14ac:dyDescent="0.2">
      <c r="B14" s="71" t="s">
        <v>18</v>
      </c>
      <c r="D14" s="97"/>
      <c r="E14" s="97"/>
      <c r="F14" s="189">
        <f>+'Backup 2 A'!F8</f>
        <v>0</v>
      </c>
      <c r="G14" s="189">
        <f>+'Backup 2 A'!G8</f>
        <v>0</v>
      </c>
      <c r="H14" s="138">
        <f>SUM(F14:G14)</f>
        <v>0</v>
      </c>
      <c r="I14" s="192">
        <f>+H14</f>
        <v>0</v>
      </c>
    </row>
    <row r="15" spans="1:9" x14ac:dyDescent="0.2">
      <c r="B15" s="71" t="s">
        <v>33</v>
      </c>
      <c r="D15" s="97"/>
      <c r="E15" s="97"/>
      <c r="F15" s="189">
        <v>0</v>
      </c>
      <c r="G15" s="189">
        <f>+'Backup 2 A'!G9</f>
        <v>0</v>
      </c>
      <c r="H15" s="138">
        <f t="shared" ref="H15:H20" si="0">SUM(F15:G15)</f>
        <v>0</v>
      </c>
      <c r="I15" s="192">
        <f>+H15</f>
        <v>0</v>
      </c>
    </row>
    <row r="16" spans="1:9" x14ac:dyDescent="0.2">
      <c r="B16" s="71" t="s">
        <v>228</v>
      </c>
      <c r="D16" s="97"/>
      <c r="E16" s="97"/>
      <c r="F16" s="189">
        <v>0</v>
      </c>
      <c r="G16" s="189">
        <f>+'Backup 2 A'!G10</f>
        <v>0</v>
      </c>
      <c r="H16" s="138">
        <f t="shared" si="0"/>
        <v>0</v>
      </c>
      <c r="I16" s="192">
        <v>0</v>
      </c>
    </row>
    <row r="17" spans="1:9" x14ac:dyDescent="0.2">
      <c r="B17" s="71" t="s">
        <v>84</v>
      </c>
      <c r="D17" s="97"/>
      <c r="E17" s="97"/>
      <c r="F17" s="189">
        <v>0</v>
      </c>
      <c r="G17" s="189">
        <f>+'Backup 2 A'!G11</f>
        <v>0</v>
      </c>
      <c r="H17" s="138">
        <f t="shared" si="0"/>
        <v>0</v>
      </c>
      <c r="I17" s="192">
        <f>+H17</f>
        <v>0</v>
      </c>
    </row>
    <row r="18" spans="1:9" x14ac:dyDescent="0.2">
      <c r="B18" s="71" t="s">
        <v>229</v>
      </c>
      <c r="D18" s="97"/>
      <c r="E18" s="97"/>
      <c r="F18" s="189">
        <v>0</v>
      </c>
      <c r="G18" s="189">
        <f>+'Backup 2 A'!G12</f>
        <v>0</v>
      </c>
      <c r="H18" s="138">
        <f t="shared" si="0"/>
        <v>0</v>
      </c>
      <c r="I18" s="192">
        <v>0</v>
      </c>
    </row>
    <row r="19" spans="1:9" x14ac:dyDescent="0.2">
      <c r="B19" s="71" t="s">
        <v>87</v>
      </c>
      <c r="D19" s="97"/>
      <c r="E19" s="97"/>
      <c r="F19" s="189">
        <v>0</v>
      </c>
      <c r="G19" s="189">
        <f>+'Backup 2 A'!G13</f>
        <v>0</v>
      </c>
      <c r="H19" s="138">
        <f t="shared" si="0"/>
        <v>0</v>
      </c>
      <c r="I19" s="192">
        <v>0</v>
      </c>
    </row>
    <row r="20" spans="1:9" x14ac:dyDescent="0.2">
      <c r="B20" s="71" t="s">
        <v>230</v>
      </c>
      <c r="D20" s="97"/>
      <c r="E20" s="97"/>
      <c r="F20" s="190">
        <v>0</v>
      </c>
      <c r="G20" s="190">
        <f>+'Backup 2 A'!G14</f>
        <v>0</v>
      </c>
      <c r="H20" s="4">
        <f t="shared" si="0"/>
        <v>0</v>
      </c>
      <c r="I20" s="190">
        <f>+H20</f>
        <v>0</v>
      </c>
    </row>
    <row r="21" spans="1:9" x14ac:dyDescent="0.2">
      <c r="B21" s="71"/>
      <c r="D21" s="97"/>
      <c r="E21" s="97"/>
      <c r="F21" s="98"/>
      <c r="G21" s="189"/>
      <c r="H21" s="138"/>
      <c r="I21" s="192"/>
    </row>
    <row r="22" spans="1:9" ht="13.5" thickBot="1" x14ac:dyDescent="0.25">
      <c r="B22" s="74" t="s">
        <v>32</v>
      </c>
      <c r="C22" s="21"/>
      <c r="D22" s="89"/>
      <c r="E22" s="99"/>
      <c r="F22" s="191">
        <f>SUM(F14:F21)</f>
        <v>0</v>
      </c>
      <c r="G22" s="191">
        <f>SUM(G14:G21)</f>
        <v>0</v>
      </c>
      <c r="H22" s="143">
        <f>SUM(F22:G22)</f>
        <v>0</v>
      </c>
      <c r="I22" s="193">
        <f>SUM(I14:I21)</f>
        <v>0</v>
      </c>
    </row>
    <row r="23" spans="1:9" ht="13.5" thickTop="1" x14ac:dyDescent="0.2">
      <c r="D23" s="97"/>
      <c r="E23" s="97"/>
      <c r="F23" s="100"/>
      <c r="G23" s="100"/>
      <c r="H23" s="18"/>
      <c r="I23" s="100"/>
    </row>
    <row r="24" spans="1:9" x14ac:dyDescent="0.2">
      <c r="A24" s="19" t="s">
        <v>101</v>
      </c>
      <c r="B24" s="19" t="s">
        <v>231</v>
      </c>
    </row>
    <row r="25" spans="1:9" x14ac:dyDescent="0.2">
      <c r="B25" s="19" t="s">
        <v>232</v>
      </c>
    </row>
    <row r="26" spans="1:9" x14ac:dyDescent="0.2">
      <c r="B26" s="19" t="s">
        <v>233</v>
      </c>
    </row>
    <row r="27" spans="1:9" x14ac:dyDescent="0.2">
      <c r="B27" s="19" t="s">
        <v>234</v>
      </c>
    </row>
    <row r="28" spans="1:9" x14ac:dyDescent="0.2">
      <c r="B28" s="19" t="s">
        <v>235</v>
      </c>
    </row>
    <row r="29" spans="1:9" x14ac:dyDescent="0.2">
      <c r="B29" s="19" t="s">
        <v>236</v>
      </c>
    </row>
    <row r="31" spans="1:9" x14ac:dyDescent="0.2">
      <c r="C31" s="101" t="s">
        <v>237</v>
      </c>
      <c r="D31" s="102"/>
      <c r="E31" s="102"/>
      <c r="F31" s="102"/>
      <c r="G31" s="103"/>
    </row>
    <row r="32" spans="1:9" x14ac:dyDescent="0.2">
      <c r="C32" s="71"/>
      <c r="F32" s="19" t="s">
        <v>238</v>
      </c>
      <c r="G32" s="73"/>
    </row>
    <row r="33" spans="1:9" x14ac:dyDescent="0.2">
      <c r="C33" s="71" t="s">
        <v>239</v>
      </c>
      <c r="F33" s="20" t="s">
        <v>240</v>
      </c>
      <c r="G33" s="73"/>
    </row>
    <row r="34" spans="1:9" ht="13.5" thickBot="1" x14ac:dyDescent="0.25">
      <c r="C34" s="104" t="s">
        <v>241</v>
      </c>
      <c r="F34" s="105">
        <v>0</v>
      </c>
      <c r="G34" s="73"/>
    </row>
    <row r="35" spans="1:9" ht="13.5" thickTop="1" x14ac:dyDescent="0.2">
      <c r="C35" s="106"/>
      <c r="D35" s="21"/>
      <c r="E35" s="21"/>
      <c r="F35" s="89"/>
      <c r="G35" s="75"/>
    </row>
    <row r="36" spans="1:9" x14ac:dyDescent="0.2">
      <c r="C36" s="61"/>
      <c r="F36" s="97"/>
    </row>
    <row r="37" spans="1:9" x14ac:dyDescent="0.2">
      <c r="A37" s="19" t="s">
        <v>204</v>
      </c>
      <c r="B37" s="19" t="s">
        <v>242</v>
      </c>
    </row>
    <row r="38" spans="1:9" x14ac:dyDescent="0.2">
      <c r="B38" s="19" t="s">
        <v>243</v>
      </c>
    </row>
    <row r="39" spans="1:9" x14ac:dyDescent="0.2">
      <c r="B39" s="19" t="s">
        <v>244</v>
      </c>
    </row>
    <row r="41" spans="1:9" x14ac:dyDescent="0.2">
      <c r="B41" s="68"/>
      <c r="C41" s="69"/>
      <c r="D41" s="69"/>
      <c r="E41" s="69"/>
      <c r="F41" s="69"/>
      <c r="G41" s="32" t="s">
        <v>245</v>
      </c>
      <c r="H41" s="32" t="s">
        <v>246</v>
      </c>
      <c r="I41" s="32" t="s">
        <v>205</v>
      </c>
    </row>
    <row r="42" spans="1:9" x14ac:dyDescent="0.2">
      <c r="B42" s="71" t="s">
        <v>247</v>
      </c>
      <c r="G42" s="129">
        <f>+'Backup 2 C'!D11</f>
        <v>0</v>
      </c>
      <c r="H42" s="129">
        <f>+'Backup 2 C'!E11</f>
        <v>0</v>
      </c>
      <c r="I42" s="129">
        <f>+'Backup 2 C'!G11</f>
        <v>0</v>
      </c>
    </row>
    <row r="43" spans="1:9" x14ac:dyDescent="0.2">
      <c r="B43" s="71" t="s">
        <v>248</v>
      </c>
      <c r="G43" s="283"/>
      <c r="H43" s="37"/>
      <c r="I43" s="37"/>
    </row>
    <row r="44" spans="1:9" x14ac:dyDescent="0.2">
      <c r="B44" s="71"/>
      <c r="C44" s="19" t="s">
        <v>249</v>
      </c>
      <c r="G44" s="138">
        <v>0</v>
      </c>
      <c r="H44" s="138">
        <v>0</v>
      </c>
      <c r="I44" s="138">
        <v>0</v>
      </c>
    </row>
    <row r="45" spans="1:9" x14ac:dyDescent="0.2">
      <c r="B45" s="71"/>
      <c r="C45" s="19" t="s">
        <v>250</v>
      </c>
      <c r="G45" s="138">
        <v>0</v>
      </c>
      <c r="H45" s="138">
        <v>0</v>
      </c>
      <c r="I45" s="138">
        <v>0</v>
      </c>
    </row>
    <row r="46" spans="1:9" x14ac:dyDescent="0.2">
      <c r="B46" s="71"/>
      <c r="C46" s="19" t="s">
        <v>251</v>
      </c>
      <c r="G46" s="138">
        <v>0</v>
      </c>
      <c r="H46" s="138">
        <v>0</v>
      </c>
      <c r="I46" s="138">
        <v>0</v>
      </c>
    </row>
    <row r="47" spans="1:9" x14ac:dyDescent="0.2">
      <c r="B47" s="71"/>
      <c r="C47" s="19" t="s">
        <v>252</v>
      </c>
      <c r="G47" s="138">
        <v>0</v>
      </c>
      <c r="H47" s="138">
        <v>0</v>
      </c>
      <c r="I47" s="138">
        <v>0</v>
      </c>
    </row>
    <row r="48" spans="1:9" x14ac:dyDescent="0.2">
      <c r="B48" s="71"/>
      <c r="C48" s="19" t="s">
        <v>253</v>
      </c>
      <c r="G48" s="4">
        <v>0</v>
      </c>
      <c r="H48" s="4">
        <v>0</v>
      </c>
      <c r="I48" s="4">
        <f>+'Backup 2 C'!G19</f>
        <v>0</v>
      </c>
    </row>
    <row r="49" spans="1:10" x14ac:dyDescent="0.2">
      <c r="B49" s="71"/>
      <c r="C49" s="19" t="s">
        <v>254</v>
      </c>
      <c r="G49" s="138">
        <f>SUM(G44:G48)</f>
        <v>0</v>
      </c>
      <c r="H49" s="138">
        <f>SUM(H44:H48)</f>
        <v>0</v>
      </c>
      <c r="I49" s="138">
        <f>SUM(I44:I48)</f>
        <v>0</v>
      </c>
    </row>
    <row r="50" spans="1:10" x14ac:dyDescent="0.2">
      <c r="B50" s="71"/>
      <c r="G50" s="128"/>
      <c r="H50" s="128"/>
      <c r="I50" s="128"/>
    </row>
    <row r="51" spans="1:10" x14ac:dyDescent="0.2">
      <c r="B51" s="71" t="s">
        <v>255</v>
      </c>
      <c r="G51" s="138">
        <v>0</v>
      </c>
      <c r="H51" s="138">
        <v>0</v>
      </c>
      <c r="I51" s="138">
        <v>0</v>
      </c>
    </row>
    <row r="52" spans="1:10" x14ac:dyDescent="0.2">
      <c r="B52" s="71"/>
      <c r="G52" s="37"/>
      <c r="H52" s="37"/>
      <c r="I52" s="37"/>
    </row>
    <row r="53" spans="1:10" ht="13.5" thickBot="1" x14ac:dyDescent="0.25">
      <c r="B53" s="71" t="s">
        <v>256</v>
      </c>
      <c r="G53" s="143">
        <f>+G42+G49+G51</f>
        <v>0</v>
      </c>
      <c r="H53" s="143">
        <f>+H42+H49+H51</f>
        <v>0</v>
      </c>
      <c r="I53" s="143">
        <f>+I42+I49+I51</f>
        <v>0</v>
      </c>
    </row>
    <row r="54" spans="1:10" ht="13.5" thickTop="1" x14ac:dyDescent="0.2">
      <c r="B54" s="74"/>
      <c r="C54" s="21"/>
      <c r="D54" s="21"/>
      <c r="E54" s="21"/>
      <c r="F54" s="21"/>
      <c r="G54" s="21"/>
      <c r="H54" s="21"/>
      <c r="I54" s="75"/>
    </row>
    <row r="55" spans="1:10" x14ac:dyDescent="0.2">
      <c r="A55" s="364" t="s">
        <v>257</v>
      </c>
      <c r="B55" s="364"/>
      <c r="C55" s="364"/>
      <c r="D55" s="364"/>
      <c r="E55" s="364"/>
      <c r="F55" s="364"/>
      <c r="G55" s="364"/>
      <c r="H55" s="364"/>
      <c r="I55" s="364"/>
    </row>
    <row r="56" spans="1:10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8" spans="1:10" x14ac:dyDescent="0.2">
      <c r="A58" s="19" t="s">
        <v>258</v>
      </c>
      <c r="B58" s="19" t="s">
        <v>259</v>
      </c>
    </row>
    <row r="59" spans="1:10" x14ac:dyDescent="0.2">
      <c r="B59" s="19" t="s">
        <v>260</v>
      </c>
    </row>
    <row r="61" spans="1:10" x14ac:dyDescent="0.2">
      <c r="C61" s="382" t="s">
        <v>261</v>
      </c>
      <c r="D61" s="383"/>
      <c r="E61" s="383"/>
      <c r="F61" s="383"/>
      <c r="G61" s="383"/>
      <c r="H61" s="384"/>
    </row>
    <row r="62" spans="1:10" x14ac:dyDescent="0.2">
      <c r="C62" s="107" t="s">
        <v>262</v>
      </c>
      <c r="D62" s="107" t="s">
        <v>263</v>
      </c>
      <c r="E62" s="107" t="s">
        <v>264</v>
      </c>
      <c r="G62" s="387" t="s">
        <v>265</v>
      </c>
      <c r="H62" s="388"/>
    </row>
    <row r="63" spans="1:10" x14ac:dyDescent="0.2">
      <c r="C63" s="108" t="s">
        <v>266</v>
      </c>
      <c r="D63" s="109" t="s">
        <v>267</v>
      </c>
      <c r="E63" s="109" t="s">
        <v>199</v>
      </c>
      <c r="G63" s="380" t="s">
        <v>268</v>
      </c>
      <c r="H63" s="381"/>
    </row>
    <row r="64" spans="1:10" x14ac:dyDescent="0.2">
      <c r="B64" s="20"/>
      <c r="C64" s="110" t="s">
        <v>14</v>
      </c>
      <c r="D64" s="110" t="s">
        <v>14</v>
      </c>
      <c r="E64" s="110" t="s">
        <v>14</v>
      </c>
      <c r="G64" s="111" t="s">
        <v>109</v>
      </c>
      <c r="H64" s="32" t="s">
        <v>74</v>
      </c>
    </row>
    <row r="65" spans="2:8" x14ac:dyDescent="0.2">
      <c r="B65" s="20"/>
      <c r="C65" s="112"/>
      <c r="D65" s="113"/>
      <c r="E65" s="114"/>
      <c r="G65" s="115"/>
      <c r="H65" s="91"/>
    </row>
    <row r="66" spans="2:8" x14ac:dyDescent="0.2">
      <c r="C66" s="181">
        <f>+'Backup 2 D'!C26</f>
        <v>0</v>
      </c>
      <c r="D66" s="138">
        <f>+'Backup 2 D'!D26</f>
        <v>0</v>
      </c>
      <c r="E66" s="159">
        <f>SUM(C66:D66)</f>
        <v>0</v>
      </c>
      <c r="F66" s="1"/>
      <c r="G66" s="129">
        <f>'Backup 2 D'!G26</f>
        <v>0</v>
      </c>
      <c r="H66" s="159">
        <f>+E66-G66</f>
        <v>0</v>
      </c>
    </row>
    <row r="67" spans="2:8" x14ac:dyDescent="0.2">
      <c r="C67" s="74"/>
      <c r="D67" s="38"/>
      <c r="E67" s="75"/>
      <c r="F67" s="21"/>
      <c r="G67" s="38"/>
      <c r="H67" s="75"/>
    </row>
    <row r="85" spans="1:9" x14ac:dyDescent="0.2">
      <c r="A85" s="364" t="s">
        <v>269</v>
      </c>
      <c r="B85" s="364"/>
      <c r="C85" s="364"/>
      <c r="D85" s="364"/>
      <c r="E85" s="364"/>
      <c r="F85" s="364"/>
      <c r="G85" s="364"/>
      <c r="H85" s="364"/>
      <c r="I85" s="364"/>
    </row>
  </sheetData>
  <mergeCells count="9">
    <mergeCell ref="G63:H63"/>
    <mergeCell ref="A85:I85"/>
    <mergeCell ref="C61:H61"/>
    <mergeCell ref="A55:I55"/>
    <mergeCell ref="A1:I1"/>
    <mergeCell ref="A3:I3"/>
    <mergeCell ref="A2:I2"/>
    <mergeCell ref="B12:C12"/>
    <mergeCell ref="G62:H62"/>
  </mergeCells>
  <phoneticPr fontId="4" type="noConversion"/>
  <pageMargins left="1" right="0.25" top="0.75" bottom="0.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9"/>
  <sheetViews>
    <sheetView workbookViewId="0">
      <selection activeCell="I24" sqref="I24"/>
    </sheetView>
  </sheetViews>
  <sheetFormatPr defaultRowHeight="12.75" x14ac:dyDescent="0.2"/>
  <cols>
    <col min="1" max="1" width="2.7109375" style="19" bestFit="1" customWidth="1"/>
    <col min="2" max="3" width="9.140625" style="19"/>
    <col min="4" max="4" width="13.85546875" style="19" bestFit="1" customWidth="1"/>
    <col min="5" max="5" width="11.85546875" style="19" customWidth="1"/>
    <col min="6" max="6" width="11.5703125" style="19" bestFit="1" customWidth="1"/>
    <col min="7" max="7" width="10.7109375" style="19" bestFit="1" customWidth="1"/>
    <col min="8" max="8" width="11.5703125" style="19" bestFit="1" customWidth="1"/>
    <col min="9" max="9" width="10.5703125" style="19" customWidth="1"/>
    <col min="10" max="10" width="17.28515625" style="19" customWidth="1"/>
    <col min="11" max="11" width="10.7109375" style="19" bestFit="1" customWidth="1"/>
    <col min="12" max="12" width="11.5703125" style="19" bestFit="1" customWidth="1"/>
    <col min="13" max="13" width="11.28515625" style="19" customWidth="1"/>
    <col min="14" max="15" width="9.140625" style="19"/>
    <col min="16" max="16" width="9.28515625" style="19" bestFit="1" customWidth="1"/>
    <col min="17" max="17" width="9.140625" style="19"/>
    <col min="18" max="18" width="9.28515625" style="19" bestFit="1" customWidth="1"/>
    <col min="19" max="16384" width="9.140625" style="19"/>
  </cols>
  <sheetData>
    <row r="1" spans="1:10" ht="15.75" x14ac:dyDescent="0.25">
      <c r="A1" s="12" t="s">
        <v>270</v>
      </c>
    </row>
    <row r="2" spans="1:10" ht="15.75" x14ac:dyDescent="0.25">
      <c r="A2" s="12"/>
    </row>
    <row r="3" spans="1:10" x14ac:dyDescent="0.2">
      <c r="A3" s="19" t="s">
        <v>95</v>
      </c>
      <c r="B3" s="19" t="s">
        <v>271</v>
      </c>
    </row>
    <row r="5" spans="1:10" x14ac:dyDescent="0.2">
      <c r="B5" s="20"/>
      <c r="C5" s="20"/>
      <c r="F5" s="23" t="s">
        <v>223</v>
      </c>
      <c r="G5" s="23" t="s">
        <v>224</v>
      </c>
      <c r="H5" s="23" t="s">
        <v>32</v>
      </c>
      <c r="I5" s="20"/>
    </row>
    <row r="6" spans="1:10" x14ac:dyDescent="0.2">
      <c r="B6" s="382" t="s">
        <v>225</v>
      </c>
      <c r="C6" s="383"/>
      <c r="D6" s="102"/>
      <c r="E6" s="102"/>
      <c r="F6" s="30" t="s">
        <v>226</v>
      </c>
      <c r="G6" s="30" t="s">
        <v>226</v>
      </c>
      <c r="H6" s="30" t="s">
        <v>105</v>
      </c>
      <c r="I6" s="32" t="s">
        <v>227</v>
      </c>
    </row>
    <row r="7" spans="1:10" x14ac:dyDescent="0.2">
      <c r="B7" s="68"/>
      <c r="F7" s="34"/>
      <c r="G7" s="34"/>
      <c r="H7" s="34"/>
      <c r="I7" s="34"/>
    </row>
    <row r="8" spans="1:10" x14ac:dyDescent="0.2">
      <c r="B8" s="71" t="s">
        <v>18</v>
      </c>
      <c r="D8" s="88"/>
      <c r="E8" s="88"/>
      <c r="F8" s="175">
        <v>0</v>
      </c>
      <c r="G8" s="175">
        <f>+D26</f>
        <v>0</v>
      </c>
      <c r="H8" s="178">
        <f>SUM(F8:G8)</f>
        <v>0</v>
      </c>
      <c r="I8" s="189">
        <f>+H8</f>
        <v>0</v>
      </c>
      <c r="J8" s="19" t="s">
        <v>272</v>
      </c>
    </row>
    <row r="9" spans="1:10" x14ac:dyDescent="0.2">
      <c r="B9" s="71" t="s">
        <v>33</v>
      </c>
      <c r="D9" s="88"/>
      <c r="E9" s="88"/>
      <c r="F9" s="116"/>
      <c r="G9" s="175">
        <f>+G26</f>
        <v>0</v>
      </c>
      <c r="H9" s="178">
        <f t="shared" ref="H9:H14" si="0">SUM(F9:G9)</f>
        <v>0</v>
      </c>
      <c r="I9" s="189">
        <f>+H9</f>
        <v>0</v>
      </c>
      <c r="J9" s="19" t="s">
        <v>273</v>
      </c>
    </row>
    <row r="10" spans="1:10" x14ac:dyDescent="0.2">
      <c r="B10" s="71" t="s">
        <v>228</v>
      </c>
      <c r="D10" s="88"/>
      <c r="E10" s="88"/>
      <c r="F10" s="116"/>
      <c r="G10" s="175">
        <f>+I26</f>
        <v>0</v>
      </c>
      <c r="H10" s="178">
        <f t="shared" si="0"/>
        <v>0</v>
      </c>
      <c r="I10" s="189">
        <v>0</v>
      </c>
    </row>
    <row r="11" spans="1:10" x14ac:dyDescent="0.2">
      <c r="B11" s="71" t="s">
        <v>84</v>
      </c>
      <c r="D11" s="88"/>
      <c r="E11" s="88"/>
      <c r="F11" s="116"/>
      <c r="G11" s="175">
        <v>0</v>
      </c>
      <c r="H11" s="178">
        <v>0</v>
      </c>
      <c r="I11" s="189">
        <f>+H11</f>
        <v>0</v>
      </c>
    </row>
    <row r="12" spans="1:10" x14ac:dyDescent="0.2">
      <c r="B12" s="71" t="s">
        <v>274</v>
      </c>
      <c r="D12" s="88"/>
      <c r="E12" s="88"/>
      <c r="F12" s="116"/>
      <c r="G12" s="175">
        <f>+H26</f>
        <v>0</v>
      </c>
      <c r="H12" s="178">
        <f t="shared" si="0"/>
        <v>0</v>
      </c>
      <c r="I12" s="189">
        <v>0</v>
      </c>
      <c r="J12" s="19" t="s">
        <v>275</v>
      </c>
    </row>
    <row r="13" spans="1:10" x14ac:dyDescent="0.2">
      <c r="B13" s="71" t="s">
        <v>87</v>
      </c>
      <c r="D13" s="88"/>
      <c r="E13" s="88"/>
      <c r="F13" s="116"/>
      <c r="G13" s="175">
        <f>+F26</f>
        <v>0</v>
      </c>
      <c r="H13" s="178">
        <f t="shared" si="0"/>
        <v>0</v>
      </c>
      <c r="I13" s="189">
        <v>0</v>
      </c>
    </row>
    <row r="14" spans="1:10" x14ac:dyDescent="0.2">
      <c r="B14" s="71" t="s">
        <v>230</v>
      </c>
      <c r="D14" s="88"/>
      <c r="E14" s="88"/>
      <c r="F14" s="118"/>
      <c r="G14" s="176">
        <f>+E26</f>
        <v>0</v>
      </c>
      <c r="H14" s="179">
        <f t="shared" si="0"/>
        <v>0</v>
      </c>
      <c r="I14" s="190">
        <f>+H14</f>
        <v>0</v>
      </c>
    </row>
    <row r="15" spans="1:10" x14ac:dyDescent="0.2">
      <c r="B15" s="71"/>
      <c r="D15" s="88"/>
      <c r="E15" s="88"/>
      <c r="F15" s="116"/>
      <c r="G15" s="116"/>
      <c r="H15" s="117"/>
      <c r="I15" s="98"/>
    </row>
    <row r="16" spans="1:10" ht="13.5" thickBot="1" x14ac:dyDescent="0.25">
      <c r="B16" s="74" t="s">
        <v>32</v>
      </c>
      <c r="C16" s="21"/>
      <c r="D16" s="89"/>
      <c r="E16" s="99"/>
      <c r="F16" s="177">
        <f>SUM(F8:F15)</f>
        <v>0</v>
      </c>
      <c r="G16" s="177">
        <f>SUM(G8:G15)</f>
        <v>0</v>
      </c>
      <c r="H16" s="180">
        <f>SUM(F16:G16)</f>
        <v>0</v>
      </c>
      <c r="I16" s="191">
        <f>SUM(I8:I15)</f>
        <v>0</v>
      </c>
    </row>
    <row r="17" spans="1:16" ht="13.5" thickTop="1" x14ac:dyDescent="0.2">
      <c r="D17" s="88"/>
      <c r="E17" s="88"/>
      <c r="F17" s="88"/>
      <c r="G17" s="88"/>
    </row>
    <row r="18" spans="1:16" x14ac:dyDescent="0.2">
      <c r="A18" s="1" t="s">
        <v>276</v>
      </c>
      <c r="B18" s="1"/>
      <c r="C18" s="1"/>
      <c r="D18" s="162"/>
      <c r="E18" s="162"/>
      <c r="F18" s="162"/>
      <c r="G18" s="162"/>
      <c r="H18" s="1"/>
    </row>
    <row r="19" spans="1:16" x14ac:dyDescent="0.2">
      <c r="A19" s="19" t="s">
        <v>277</v>
      </c>
    </row>
    <row r="20" spans="1:16" x14ac:dyDescent="0.2">
      <c r="K20" s="20"/>
      <c r="L20" s="20"/>
    </row>
    <row r="21" spans="1:16" x14ac:dyDescent="0.2">
      <c r="I21" s="285"/>
      <c r="J21" s="95" t="s">
        <v>278</v>
      </c>
      <c r="K21" s="23" t="s">
        <v>223</v>
      </c>
      <c r="L21" s="33"/>
    </row>
    <row r="22" spans="1:16" x14ac:dyDescent="0.2">
      <c r="D22" s="19" t="s">
        <v>18</v>
      </c>
      <c r="E22" s="19" t="s">
        <v>279</v>
      </c>
      <c r="F22" s="20" t="s">
        <v>87</v>
      </c>
      <c r="G22" s="19" t="s">
        <v>280</v>
      </c>
      <c r="H22" s="19" t="s">
        <v>281</v>
      </c>
      <c r="I22" s="20" t="s">
        <v>282</v>
      </c>
      <c r="J22" s="26" t="s">
        <v>283</v>
      </c>
      <c r="K22" s="26" t="s">
        <v>283</v>
      </c>
      <c r="L22" s="26" t="s">
        <v>32</v>
      </c>
    </row>
    <row r="23" spans="1:16" x14ac:dyDescent="0.2">
      <c r="B23" s="101" t="s">
        <v>40</v>
      </c>
      <c r="C23" s="103" t="s">
        <v>284</v>
      </c>
      <c r="D23" s="284" t="s">
        <v>285</v>
      </c>
      <c r="E23" s="186" t="s">
        <v>26</v>
      </c>
      <c r="F23" s="121" t="s">
        <v>30</v>
      </c>
      <c r="G23" s="121" t="s">
        <v>286</v>
      </c>
      <c r="H23" s="187" t="s">
        <v>287</v>
      </c>
      <c r="I23" s="188" t="s">
        <v>288</v>
      </c>
      <c r="J23" s="30" t="s">
        <v>289</v>
      </c>
      <c r="K23" s="30" t="s">
        <v>290</v>
      </c>
      <c r="L23" s="90"/>
    </row>
    <row r="24" spans="1:16" x14ac:dyDescent="0.2">
      <c r="B24" s="68" t="s">
        <v>40</v>
      </c>
      <c r="C24" s="70"/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4">
        <f>SUM(D24:I24)</f>
        <v>0</v>
      </c>
      <c r="K24" s="185">
        <v>0</v>
      </c>
      <c r="L24" s="184">
        <f>SUM(J24:K24)</f>
        <v>0</v>
      </c>
      <c r="N24" s="1"/>
      <c r="O24" s="1"/>
    </row>
    <row r="25" spans="1:16" x14ac:dyDescent="0.2">
      <c r="B25" s="71"/>
      <c r="C25" s="73"/>
      <c r="D25" s="116"/>
      <c r="E25" s="175"/>
      <c r="F25" s="116"/>
      <c r="G25" s="116"/>
      <c r="H25" s="116"/>
      <c r="I25" s="116"/>
      <c r="J25" s="178"/>
      <c r="K25" s="117"/>
      <c r="L25" s="117"/>
      <c r="N25" s="1"/>
      <c r="O25" s="1"/>
    </row>
    <row r="26" spans="1:16" x14ac:dyDescent="0.2">
      <c r="B26" s="74"/>
      <c r="C26" s="75"/>
      <c r="D26" s="180">
        <f t="shared" ref="D26:L26" si="1">SUM(D24:D25)</f>
        <v>0</v>
      </c>
      <c r="E26" s="180">
        <f t="shared" si="1"/>
        <v>0</v>
      </c>
      <c r="F26" s="180">
        <f t="shared" si="1"/>
        <v>0</v>
      </c>
      <c r="G26" s="180">
        <f t="shared" si="1"/>
        <v>0</v>
      </c>
      <c r="H26" s="180">
        <f t="shared" si="1"/>
        <v>0</v>
      </c>
      <c r="I26" s="180">
        <f t="shared" si="1"/>
        <v>0</v>
      </c>
      <c r="J26" s="180">
        <f t="shared" si="1"/>
        <v>0</v>
      </c>
      <c r="K26" s="180">
        <f t="shared" si="1"/>
        <v>0</v>
      </c>
      <c r="L26" s="180">
        <f t="shared" si="1"/>
        <v>0</v>
      </c>
      <c r="N26" s="1"/>
      <c r="O26" s="1"/>
    </row>
    <row r="27" spans="1:16" x14ac:dyDescent="0.2">
      <c r="O27" s="1"/>
      <c r="P27" s="1"/>
    </row>
    <row r="28" spans="1:16" x14ac:dyDescent="0.2">
      <c r="A28" s="19" t="s">
        <v>40</v>
      </c>
      <c r="O28" s="1"/>
      <c r="P28" s="1"/>
    </row>
    <row r="29" spans="1:16" x14ac:dyDescent="0.2">
      <c r="O29" s="1"/>
    </row>
  </sheetData>
  <mergeCells count="1">
    <mergeCell ref="B6:C6"/>
  </mergeCells>
  <phoneticPr fontId="4" type="noConversion"/>
  <printOptions horizontalCentered="1"/>
  <pageMargins left="0.25" right="0.25" top="1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3"/>
  <sheetViews>
    <sheetView topLeftCell="A4" zoomScaleNormal="100" workbookViewId="0">
      <selection activeCell="G11" sqref="G11"/>
    </sheetView>
  </sheetViews>
  <sheetFormatPr defaultRowHeight="12.75" x14ac:dyDescent="0.2"/>
  <cols>
    <col min="1" max="2" width="9.140625" style="19"/>
    <col min="3" max="3" width="16.140625" style="19" customWidth="1"/>
    <col min="4" max="4" width="11" style="19" customWidth="1"/>
    <col min="5" max="5" width="10.7109375" style="19" bestFit="1" customWidth="1"/>
    <col min="6" max="7" width="11.28515625" style="19" bestFit="1" customWidth="1"/>
    <col min="8" max="8" width="10" style="19" customWidth="1"/>
    <col min="9" max="9" width="9.7109375" style="19" bestFit="1" customWidth="1"/>
    <col min="10" max="16384" width="9.140625" style="19"/>
  </cols>
  <sheetData>
    <row r="1" spans="1:7" ht="15.75" x14ac:dyDescent="0.25">
      <c r="A1" s="12" t="s">
        <v>291</v>
      </c>
    </row>
    <row r="3" spans="1:7" x14ac:dyDescent="0.2">
      <c r="A3" s="19" t="s">
        <v>292</v>
      </c>
    </row>
    <row r="4" spans="1:7" x14ac:dyDescent="0.2">
      <c r="A4" s="19" t="s">
        <v>293</v>
      </c>
    </row>
    <row r="5" spans="1:7" x14ac:dyDescent="0.2">
      <c r="D5" s="382" t="s">
        <v>205</v>
      </c>
      <c r="E5" s="384"/>
      <c r="F5" s="382" t="s">
        <v>294</v>
      </c>
      <c r="G5" s="384"/>
    </row>
    <row r="6" spans="1:7" x14ac:dyDescent="0.2">
      <c r="D6" s="32" t="s">
        <v>295</v>
      </c>
      <c r="E6" s="32" t="s">
        <v>296</v>
      </c>
      <c r="F6" s="32" t="s">
        <v>295</v>
      </c>
      <c r="G6" s="32" t="s">
        <v>296</v>
      </c>
    </row>
    <row r="7" spans="1:7" x14ac:dyDescent="0.2">
      <c r="A7" s="19" t="s">
        <v>18</v>
      </c>
      <c r="D7" s="390">
        <v>0</v>
      </c>
      <c r="E7" s="391">
        <v>0</v>
      </c>
      <c r="F7" s="392">
        <v>0</v>
      </c>
      <c r="G7" s="393">
        <v>0</v>
      </c>
    </row>
    <row r="8" spans="1:7" x14ac:dyDescent="0.2">
      <c r="A8" s="19" t="s">
        <v>33</v>
      </c>
      <c r="D8" s="394">
        <v>0</v>
      </c>
      <c r="E8" s="395">
        <v>0</v>
      </c>
      <c r="F8" s="396">
        <v>0</v>
      </c>
      <c r="G8" s="397">
        <v>0</v>
      </c>
    </row>
    <row r="9" spans="1:7" x14ac:dyDescent="0.2">
      <c r="A9" s="19" t="s">
        <v>228</v>
      </c>
      <c r="D9" s="394">
        <v>0</v>
      </c>
      <c r="E9" s="395">
        <v>0</v>
      </c>
      <c r="F9" s="396">
        <v>0</v>
      </c>
      <c r="G9" s="397">
        <v>0</v>
      </c>
    </row>
    <row r="10" spans="1:7" x14ac:dyDescent="0.2">
      <c r="A10" s="19" t="s">
        <v>84</v>
      </c>
      <c r="D10" s="394">
        <v>0</v>
      </c>
      <c r="E10" s="395">
        <v>0</v>
      </c>
      <c r="F10" s="396">
        <v>0</v>
      </c>
      <c r="G10" s="397">
        <v>0</v>
      </c>
    </row>
    <row r="11" spans="1:7" x14ac:dyDescent="0.2">
      <c r="A11" s="19" t="s">
        <v>297</v>
      </c>
      <c r="D11" s="286">
        <v>0</v>
      </c>
      <c r="E11" s="395">
        <v>0</v>
      </c>
      <c r="F11" s="396">
        <v>0</v>
      </c>
      <c r="G11" s="397">
        <v>0</v>
      </c>
    </row>
    <row r="12" spans="1:7" x14ac:dyDescent="0.2">
      <c r="A12" s="19" t="s">
        <v>87</v>
      </c>
      <c r="D12" s="286">
        <v>0</v>
      </c>
      <c r="E12" s="395">
        <v>0</v>
      </c>
      <c r="F12" s="396">
        <v>0</v>
      </c>
      <c r="G12" s="397">
        <v>0</v>
      </c>
    </row>
    <row r="13" spans="1:7" x14ac:dyDescent="0.2">
      <c r="A13" s="19" t="s">
        <v>298</v>
      </c>
      <c r="D13" s="398">
        <v>0</v>
      </c>
      <c r="E13" s="399">
        <v>0</v>
      </c>
      <c r="F13" s="400">
        <v>0</v>
      </c>
      <c r="G13" s="401">
        <v>0</v>
      </c>
    </row>
    <row r="14" spans="1:7" ht="13.5" thickBot="1" x14ac:dyDescent="0.25">
      <c r="D14" s="402">
        <f>SUM(D7:D13)</f>
        <v>0</v>
      </c>
      <c r="E14" s="403">
        <f>SUM(E7:E13)</f>
        <v>0</v>
      </c>
      <c r="F14" s="404">
        <f>SUM(F7:F13)</f>
        <v>0</v>
      </c>
      <c r="G14" s="405">
        <f>SUM(G7:G13)</f>
        <v>0</v>
      </c>
    </row>
    <row r="15" spans="1:7" ht="13.5" thickTop="1" x14ac:dyDescent="0.2">
      <c r="E15" s="77"/>
      <c r="F15" s="77"/>
      <c r="G15" s="77"/>
    </row>
    <row r="17" spans="1:9" x14ac:dyDescent="0.2">
      <c r="A17" s="19" t="s">
        <v>299</v>
      </c>
    </row>
    <row r="19" spans="1:9" x14ac:dyDescent="0.2">
      <c r="A19" s="19" t="s">
        <v>300</v>
      </c>
    </row>
    <row r="21" spans="1:9" x14ac:dyDescent="0.2">
      <c r="A21" s="19" t="s">
        <v>301</v>
      </c>
      <c r="D21" s="382" t="s">
        <v>302</v>
      </c>
      <c r="E21" s="384"/>
      <c r="F21" s="382" t="s">
        <v>303</v>
      </c>
      <c r="G21" s="384"/>
      <c r="H21" s="101" t="s">
        <v>304</v>
      </c>
      <c r="I21" s="103"/>
    </row>
    <row r="22" spans="1:9" x14ac:dyDescent="0.2">
      <c r="D22" s="32" t="s">
        <v>295</v>
      </c>
      <c r="E22" s="32" t="s">
        <v>296</v>
      </c>
      <c r="F22" s="32" t="s">
        <v>295</v>
      </c>
      <c r="G22" s="32" t="s">
        <v>296</v>
      </c>
      <c r="H22" s="32" t="s">
        <v>295</v>
      </c>
      <c r="I22" s="32" t="s">
        <v>296</v>
      </c>
    </row>
    <row r="23" spans="1:9" x14ac:dyDescent="0.2">
      <c r="A23" s="19" t="s">
        <v>18</v>
      </c>
      <c r="D23" s="122">
        <v>0</v>
      </c>
      <c r="E23" s="122"/>
      <c r="F23" s="122"/>
      <c r="G23" s="122"/>
      <c r="H23" s="122">
        <f>SUM(D23:G23)</f>
        <v>0</v>
      </c>
      <c r="I23" s="123"/>
    </row>
    <row r="24" spans="1:9" x14ac:dyDescent="0.2">
      <c r="A24" s="19" t="s">
        <v>297</v>
      </c>
      <c r="D24" s="117"/>
      <c r="E24" s="117">
        <v>0</v>
      </c>
      <c r="F24" s="117"/>
      <c r="G24" s="117">
        <v>0</v>
      </c>
      <c r="H24" s="117"/>
      <c r="I24" s="124">
        <f>SUM(D24:G24)</f>
        <v>0</v>
      </c>
    </row>
    <row r="25" spans="1:9" x14ac:dyDescent="0.2">
      <c r="A25" s="19" t="s">
        <v>228</v>
      </c>
      <c r="D25" s="117"/>
      <c r="E25" s="117">
        <v>0</v>
      </c>
      <c r="F25" s="117"/>
      <c r="G25" s="117">
        <f>-E25</f>
        <v>0</v>
      </c>
      <c r="H25" s="117"/>
      <c r="I25" s="124">
        <f>SUM(D25:G25)</f>
        <v>0</v>
      </c>
    </row>
    <row r="26" spans="1:9" x14ac:dyDescent="0.2">
      <c r="A26" s="19" t="s">
        <v>305</v>
      </c>
      <c r="D26" s="117"/>
      <c r="E26" s="117"/>
      <c r="F26" s="117"/>
      <c r="G26" s="117"/>
      <c r="H26" s="117"/>
      <c r="I26" s="124"/>
    </row>
    <row r="27" spans="1:9" x14ac:dyDescent="0.2">
      <c r="A27" s="61" t="s">
        <v>306</v>
      </c>
      <c r="D27" s="117">
        <v>0</v>
      </c>
      <c r="E27" s="117"/>
      <c r="F27" s="117">
        <f>-D27</f>
        <v>0</v>
      </c>
      <c r="G27" s="37"/>
      <c r="H27" s="117">
        <v>0</v>
      </c>
      <c r="I27" s="124"/>
    </row>
    <row r="28" spans="1:9" x14ac:dyDescent="0.2">
      <c r="A28" s="61" t="s">
        <v>307</v>
      </c>
      <c r="D28" s="117">
        <v>0</v>
      </c>
      <c r="E28" s="117"/>
      <c r="F28" s="117">
        <f>-D28</f>
        <v>0</v>
      </c>
      <c r="G28" s="37"/>
      <c r="H28" s="117">
        <v>0</v>
      </c>
      <c r="I28" s="124"/>
    </row>
    <row r="29" spans="1:9" x14ac:dyDescent="0.2">
      <c r="A29" s="61" t="s">
        <v>308</v>
      </c>
      <c r="D29" s="119">
        <v>0</v>
      </c>
      <c r="E29" s="119"/>
      <c r="F29" s="119">
        <v>0</v>
      </c>
      <c r="G29" s="119"/>
      <c r="H29" s="119">
        <f>SUM(D29:G29)</f>
        <v>0</v>
      </c>
      <c r="I29" s="125"/>
    </row>
    <row r="30" spans="1:9" x14ac:dyDescent="0.2">
      <c r="D30" s="117"/>
      <c r="E30" s="117"/>
      <c r="F30" s="117"/>
      <c r="G30" s="117"/>
      <c r="H30" s="117"/>
      <c r="I30" s="124"/>
    </row>
    <row r="31" spans="1:9" ht="13.5" thickBot="1" x14ac:dyDescent="0.25">
      <c r="D31" s="120">
        <f t="shared" ref="D31:I31" si="0">SUM(D23:D29)</f>
        <v>0</v>
      </c>
      <c r="E31" s="120">
        <f t="shared" si="0"/>
        <v>0</v>
      </c>
      <c r="F31" s="120">
        <f t="shared" si="0"/>
        <v>0</v>
      </c>
      <c r="G31" s="120">
        <f t="shared" si="0"/>
        <v>0</v>
      </c>
      <c r="H31" s="120">
        <f t="shared" si="0"/>
        <v>0</v>
      </c>
      <c r="I31" s="126">
        <f t="shared" si="0"/>
        <v>0</v>
      </c>
    </row>
    <row r="32" spans="1:9" ht="13.5" thickTop="1" x14ac:dyDescent="0.2"/>
    <row r="33" spans="1:4" x14ac:dyDescent="0.2">
      <c r="A33" s="19" t="s">
        <v>309</v>
      </c>
    </row>
    <row r="34" spans="1:4" x14ac:dyDescent="0.2">
      <c r="A34" s="19" t="s">
        <v>310</v>
      </c>
    </row>
    <row r="35" spans="1:4" x14ac:dyDescent="0.2">
      <c r="A35" s="19" t="s">
        <v>311</v>
      </c>
    </row>
    <row r="37" spans="1:4" x14ac:dyDescent="0.2">
      <c r="A37" s="19" t="s">
        <v>312</v>
      </c>
    </row>
    <row r="39" spans="1:4" x14ac:dyDescent="0.2">
      <c r="A39" s="19" t="s">
        <v>237</v>
      </c>
    </row>
    <row r="41" spans="1:4" x14ac:dyDescent="0.2">
      <c r="A41" s="19" t="s">
        <v>297</v>
      </c>
      <c r="D41" s="77"/>
    </row>
    <row r="42" spans="1:4" ht="13.5" thickBot="1" x14ac:dyDescent="0.25">
      <c r="A42" s="61" t="s">
        <v>241</v>
      </c>
      <c r="D42" s="83">
        <f>+I24</f>
        <v>0</v>
      </c>
    </row>
    <row r="43" spans="1:4" ht="13.5" thickTop="1" x14ac:dyDescent="0.2">
      <c r="A43" s="61"/>
    </row>
  </sheetData>
  <mergeCells count="4">
    <mergeCell ref="D5:E5"/>
    <mergeCell ref="F5:G5"/>
    <mergeCell ref="D21:E21"/>
    <mergeCell ref="F21:G21"/>
  </mergeCells>
  <phoneticPr fontId="4" type="noConversion"/>
  <printOptions horizontalCentered="1"/>
  <pageMargins left="0.25" right="0.2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4"/>
  <sheetViews>
    <sheetView workbookViewId="0">
      <selection activeCell="I23" sqref="I23"/>
    </sheetView>
  </sheetViews>
  <sheetFormatPr defaultRowHeight="12.75" x14ac:dyDescent="0.2"/>
  <cols>
    <col min="1" max="1" width="4.7109375" style="19" customWidth="1"/>
    <col min="2" max="2" width="15.28515625" style="19" customWidth="1"/>
    <col min="3" max="3" width="12.5703125" style="19" customWidth="1"/>
    <col min="4" max="4" width="14" style="19" bestFit="1" customWidth="1"/>
    <col min="5" max="6" width="14" style="19" customWidth="1"/>
    <col min="7" max="7" width="13" style="19" bestFit="1" customWidth="1"/>
    <col min="8" max="9" width="11.42578125" style="19" bestFit="1" customWidth="1"/>
    <col min="10" max="16384" width="9.140625" style="19"/>
  </cols>
  <sheetData>
    <row r="1" spans="1:9" ht="15.75" x14ac:dyDescent="0.25">
      <c r="A1" s="12" t="s">
        <v>313</v>
      </c>
    </row>
    <row r="3" spans="1:9" ht="15.75" x14ac:dyDescent="0.25">
      <c r="A3" s="12" t="s">
        <v>314</v>
      </c>
    </row>
    <row r="5" spans="1:9" x14ac:dyDescent="0.2">
      <c r="A5" s="68"/>
      <c r="B5" s="69"/>
      <c r="C5" s="70"/>
      <c r="D5" s="95" t="s">
        <v>245</v>
      </c>
      <c r="E5" s="23" t="s">
        <v>315</v>
      </c>
      <c r="F5" s="33" t="s">
        <v>316</v>
      </c>
      <c r="G5" s="23" t="s">
        <v>205</v>
      </c>
      <c r="H5" s="23" t="s">
        <v>317</v>
      </c>
      <c r="I5" s="23" t="s">
        <v>318</v>
      </c>
    </row>
    <row r="6" spans="1:9" x14ac:dyDescent="0.2">
      <c r="A6" s="71"/>
      <c r="C6" s="73"/>
      <c r="D6" s="67"/>
      <c r="E6" s="90"/>
      <c r="F6" s="30" t="s">
        <v>32</v>
      </c>
      <c r="G6" s="90"/>
      <c r="H6" s="90"/>
      <c r="I6" s="30" t="s">
        <v>32</v>
      </c>
    </row>
    <row r="7" spans="1:9" x14ac:dyDescent="0.2">
      <c r="A7" s="71"/>
      <c r="C7" s="73"/>
      <c r="D7" s="73"/>
      <c r="E7" s="37"/>
      <c r="F7" s="127"/>
      <c r="G7" s="37"/>
      <c r="H7" s="37"/>
      <c r="I7" s="127"/>
    </row>
    <row r="8" spans="1:9" ht="13.5" thickBot="1" x14ac:dyDescent="0.25">
      <c r="A8" s="71" t="s">
        <v>319</v>
      </c>
      <c r="C8" s="73"/>
      <c r="D8" s="182">
        <v>0</v>
      </c>
      <c r="E8" s="182">
        <v>0</v>
      </c>
      <c r="F8" s="160">
        <f>SUM(D8:E8)</f>
        <v>0</v>
      </c>
      <c r="G8" s="182">
        <v>0</v>
      </c>
      <c r="H8" s="182">
        <v>0</v>
      </c>
      <c r="I8" s="130">
        <f>SUM(F8:H8)</f>
        <v>0</v>
      </c>
    </row>
    <row r="9" spans="1:9" ht="13.5" thickTop="1" x14ac:dyDescent="0.2">
      <c r="A9" s="71"/>
      <c r="C9" s="73"/>
      <c r="D9" s="73"/>
      <c r="E9" s="37"/>
      <c r="F9" s="37"/>
      <c r="G9" s="37"/>
      <c r="H9" s="37"/>
      <c r="I9" s="37"/>
    </row>
    <row r="10" spans="1:9" x14ac:dyDescent="0.2">
      <c r="A10" s="71"/>
      <c r="C10" s="73"/>
      <c r="D10" s="73"/>
      <c r="E10" s="37"/>
      <c r="F10" s="37"/>
      <c r="G10" s="37"/>
      <c r="H10" s="37"/>
      <c r="I10" s="37"/>
    </row>
    <row r="11" spans="1:9" x14ac:dyDescent="0.2">
      <c r="A11" s="71" t="s">
        <v>247</v>
      </c>
      <c r="C11" s="73"/>
      <c r="D11" s="159">
        <v>0</v>
      </c>
      <c r="E11" s="129">
        <v>0</v>
      </c>
      <c r="F11" s="129">
        <f>D11+E11</f>
        <v>0</v>
      </c>
      <c r="G11" s="129">
        <v>0</v>
      </c>
      <c r="H11" s="37">
        <v>0</v>
      </c>
      <c r="I11" s="9">
        <f>SUM(D11:H11)</f>
        <v>0</v>
      </c>
    </row>
    <row r="12" spans="1:9" x14ac:dyDescent="0.2">
      <c r="A12" s="71"/>
      <c r="C12" s="73"/>
      <c r="D12" s="73"/>
      <c r="E12" s="37"/>
      <c r="F12" s="37"/>
      <c r="G12" s="37"/>
      <c r="H12" s="37"/>
      <c r="I12" s="37"/>
    </row>
    <row r="13" spans="1:9" x14ac:dyDescent="0.2">
      <c r="A13" s="71" t="s">
        <v>320</v>
      </c>
      <c r="C13" s="73"/>
      <c r="D13" s="73"/>
      <c r="E13" s="37"/>
      <c r="F13" s="37"/>
      <c r="G13" s="37"/>
      <c r="H13" s="37"/>
      <c r="I13" s="37"/>
    </row>
    <row r="14" spans="1:9" x14ac:dyDescent="0.2">
      <c r="A14" s="71" t="s">
        <v>321</v>
      </c>
      <c r="C14" s="73"/>
      <c r="D14" s="73"/>
      <c r="E14" s="37"/>
      <c r="F14" s="37"/>
      <c r="G14" s="37"/>
      <c r="H14" s="37"/>
      <c r="I14" s="37"/>
    </row>
    <row r="15" spans="1:9" x14ac:dyDescent="0.2">
      <c r="A15" s="71"/>
      <c r="B15" s="19" t="s">
        <v>322</v>
      </c>
      <c r="C15" s="73"/>
      <c r="D15" s="139">
        <v>0</v>
      </c>
      <c r="E15" s="138">
        <v>0</v>
      </c>
      <c r="F15" s="189">
        <f>SUM(D15:E15)</f>
        <v>0</v>
      </c>
      <c r="G15" s="138">
        <v>0</v>
      </c>
      <c r="H15" s="138">
        <v>0</v>
      </c>
      <c r="I15" s="36">
        <f>SUM(F15:H15)</f>
        <v>0</v>
      </c>
    </row>
    <row r="16" spans="1:9" x14ac:dyDescent="0.2">
      <c r="A16" s="71"/>
      <c r="B16" s="19" t="s">
        <v>250</v>
      </c>
      <c r="C16" s="73"/>
      <c r="D16" s="139">
        <v>0</v>
      </c>
      <c r="E16" s="138">
        <v>0</v>
      </c>
      <c r="F16" s="189">
        <f>SUM(D16:E16)</f>
        <v>0</v>
      </c>
      <c r="G16" s="138">
        <v>0</v>
      </c>
      <c r="H16" s="138">
        <v>0</v>
      </c>
      <c r="I16" s="36">
        <f>SUM(F16:H16)</f>
        <v>0</v>
      </c>
    </row>
    <row r="17" spans="1:9" x14ac:dyDescent="0.2">
      <c r="A17" s="71"/>
      <c r="B17" s="19" t="s">
        <v>251</v>
      </c>
      <c r="C17" s="73"/>
      <c r="D17" s="139">
        <v>0</v>
      </c>
      <c r="E17" s="138">
        <v>0</v>
      </c>
      <c r="F17" s="189">
        <f>SUM(D17:E17)</f>
        <v>0</v>
      </c>
      <c r="G17" s="138">
        <v>0</v>
      </c>
      <c r="H17" s="138">
        <v>0</v>
      </c>
      <c r="I17" s="36">
        <f>SUM(F17:H17)</f>
        <v>0</v>
      </c>
    </row>
    <row r="18" spans="1:9" x14ac:dyDescent="0.2">
      <c r="A18" s="71"/>
      <c r="B18" s="19" t="s">
        <v>252</v>
      </c>
      <c r="C18" s="73"/>
      <c r="D18" s="139">
        <v>0</v>
      </c>
      <c r="E18" s="138">
        <v>0</v>
      </c>
      <c r="F18" s="189">
        <f>SUM(D18:E18)</f>
        <v>0</v>
      </c>
      <c r="G18" s="138">
        <v>0</v>
      </c>
      <c r="H18" s="138">
        <v>0</v>
      </c>
      <c r="I18" s="36">
        <f>SUM(F18:H18)</f>
        <v>0</v>
      </c>
    </row>
    <row r="19" spans="1:9" x14ac:dyDescent="0.2">
      <c r="A19" s="71"/>
      <c r="B19" s="19" t="s">
        <v>253</v>
      </c>
      <c r="C19" s="73"/>
      <c r="D19" s="142">
        <v>0</v>
      </c>
      <c r="E19" s="4">
        <v>0</v>
      </c>
      <c r="F19" s="190">
        <f>SUM(D19:E19)</f>
        <v>0</v>
      </c>
      <c r="G19" s="4">
        <v>0</v>
      </c>
      <c r="H19" s="4">
        <v>0</v>
      </c>
      <c r="I19" s="14">
        <f>SUM(F19:H19)</f>
        <v>0</v>
      </c>
    </row>
    <row r="20" spans="1:9" x14ac:dyDescent="0.2">
      <c r="A20" s="71"/>
      <c r="B20" s="19" t="s">
        <v>254</v>
      </c>
      <c r="C20" s="73"/>
      <c r="D20" s="139">
        <f t="shared" ref="D20:I20" si="0">SUM(D15:D19)</f>
        <v>0</v>
      </c>
      <c r="E20" s="138">
        <f t="shared" si="0"/>
        <v>0</v>
      </c>
      <c r="F20" s="138">
        <f t="shared" si="0"/>
        <v>0</v>
      </c>
      <c r="G20" s="138">
        <f t="shared" si="0"/>
        <v>0</v>
      </c>
      <c r="H20" s="138">
        <f t="shared" si="0"/>
        <v>0</v>
      </c>
      <c r="I20" s="36">
        <f t="shared" si="0"/>
        <v>0</v>
      </c>
    </row>
    <row r="21" spans="1:9" x14ac:dyDescent="0.2">
      <c r="A21" s="71"/>
      <c r="C21" s="73"/>
      <c r="D21" s="73"/>
      <c r="E21" s="37"/>
      <c r="F21" s="37"/>
      <c r="G21" s="37"/>
      <c r="H21" s="37"/>
      <c r="I21" s="37"/>
    </row>
    <row r="22" spans="1:9" ht="13.5" thickBot="1" x14ac:dyDescent="0.25">
      <c r="A22" s="71" t="s">
        <v>323</v>
      </c>
      <c r="C22" s="73"/>
      <c r="D22" s="183">
        <f t="shared" ref="D22:I22" si="1">+D11+D20</f>
        <v>0</v>
      </c>
      <c r="E22" s="143">
        <f t="shared" si="1"/>
        <v>0</v>
      </c>
      <c r="F22" s="143">
        <f t="shared" si="1"/>
        <v>0</v>
      </c>
      <c r="G22" s="143">
        <f t="shared" si="1"/>
        <v>0</v>
      </c>
      <c r="H22" s="143">
        <f t="shared" si="1"/>
        <v>0</v>
      </c>
      <c r="I22" s="143">
        <f t="shared" si="1"/>
        <v>0</v>
      </c>
    </row>
    <row r="23" spans="1:9" ht="13.5" thickTop="1" x14ac:dyDescent="0.2">
      <c r="A23" s="74"/>
      <c r="B23" s="21" t="s">
        <v>324</v>
      </c>
      <c r="C23" s="75"/>
    </row>
    <row r="24" spans="1:9" x14ac:dyDescent="0.2">
      <c r="B24" s="72" t="s">
        <v>325</v>
      </c>
    </row>
  </sheetData>
  <phoneticPr fontId="4" type="noConversion"/>
  <printOptions horizontalCentered="1"/>
  <pageMargins left="0.5" right="0.5" top="1.5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2"/>
  <sheetViews>
    <sheetView zoomScaleNormal="100" workbookViewId="0">
      <selection activeCell="H33" sqref="H33"/>
    </sheetView>
  </sheetViews>
  <sheetFormatPr defaultRowHeight="12.75" x14ac:dyDescent="0.2"/>
  <cols>
    <col min="1" max="1" width="3" style="19" customWidth="1"/>
    <col min="2" max="2" width="30.140625" style="19" customWidth="1"/>
    <col min="3" max="3" width="16" style="19" bestFit="1" customWidth="1"/>
    <col min="4" max="4" width="14.42578125" style="19" bestFit="1" customWidth="1"/>
    <col min="5" max="5" width="14.85546875" style="19" customWidth="1"/>
    <col min="6" max="6" width="3.85546875" style="19" customWidth="1"/>
    <col min="7" max="7" width="15.42578125" style="19" customWidth="1"/>
    <col min="8" max="8" width="18.7109375" style="19" customWidth="1"/>
    <col min="9" max="16384" width="9.140625" style="19"/>
  </cols>
  <sheetData>
    <row r="1" spans="1:8" ht="15.75" x14ac:dyDescent="0.25">
      <c r="A1" s="12" t="s">
        <v>326</v>
      </c>
    </row>
    <row r="3" spans="1:8" ht="15.75" x14ac:dyDescent="0.25">
      <c r="A3" s="12" t="s">
        <v>327</v>
      </c>
      <c r="B3" s="12" t="s">
        <v>328</v>
      </c>
    </row>
    <row r="5" spans="1:8" x14ac:dyDescent="0.2">
      <c r="B5" s="19" t="s">
        <v>329</v>
      </c>
    </row>
    <row r="7" spans="1:8" x14ac:dyDescent="0.2">
      <c r="A7" s="62"/>
      <c r="B7" s="64"/>
      <c r="C7" s="33"/>
      <c r="D7" s="33"/>
      <c r="E7" s="23" t="s">
        <v>330</v>
      </c>
    </row>
    <row r="8" spans="1:8" x14ac:dyDescent="0.2">
      <c r="A8" s="132"/>
      <c r="B8" s="133"/>
      <c r="C8" s="26" t="s">
        <v>331</v>
      </c>
      <c r="D8" s="26" t="s">
        <v>263</v>
      </c>
      <c r="E8" s="26" t="s">
        <v>265</v>
      </c>
      <c r="G8" s="387" t="s">
        <v>332</v>
      </c>
      <c r="H8" s="388"/>
    </row>
    <row r="9" spans="1:8" x14ac:dyDescent="0.2">
      <c r="A9" s="132"/>
      <c r="B9" s="133"/>
      <c r="C9" s="26" t="s">
        <v>333</v>
      </c>
      <c r="D9" s="26" t="s">
        <v>334</v>
      </c>
      <c r="E9" s="26" t="s">
        <v>199</v>
      </c>
      <c r="G9" s="65"/>
      <c r="H9" s="67"/>
    </row>
    <row r="10" spans="1:8" x14ac:dyDescent="0.2">
      <c r="A10" s="380" t="s">
        <v>335</v>
      </c>
      <c r="B10" s="381"/>
      <c r="C10" s="30" t="s">
        <v>14</v>
      </c>
      <c r="D10" s="30" t="s">
        <v>14</v>
      </c>
      <c r="E10" s="30" t="s">
        <v>14</v>
      </c>
      <c r="G10" s="78" t="s">
        <v>336</v>
      </c>
      <c r="H10" s="32" t="s">
        <v>74</v>
      </c>
    </row>
    <row r="11" spans="1:8" x14ac:dyDescent="0.2">
      <c r="A11" s="84" t="s">
        <v>337</v>
      </c>
      <c r="B11" s="85"/>
      <c r="C11" s="353"/>
      <c r="D11" s="353"/>
      <c r="E11" s="354">
        <f>SUM(C11:D11)</f>
        <v>0</v>
      </c>
      <c r="F11" s="82"/>
      <c r="G11" s="354"/>
      <c r="H11" s="355">
        <f t="shared" ref="H11:H24" si="0">+E11-G11</f>
        <v>0</v>
      </c>
    </row>
    <row r="12" spans="1:8" x14ac:dyDescent="0.2">
      <c r="A12" s="86" t="s">
        <v>338</v>
      </c>
      <c r="B12" s="87"/>
      <c r="C12" s="353"/>
      <c r="D12" s="353"/>
      <c r="E12" s="353">
        <f t="shared" ref="E12:E24" si="1">+C12+D12</f>
        <v>0</v>
      </c>
      <c r="F12" s="82"/>
      <c r="G12" s="355"/>
      <c r="H12" s="355">
        <f t="shared" si="0"/>
        <v>0</v>
      </c>
    </row>
    <row r="13" spans="1:8" x14ac:dyDescent="0.2">
      <c r="A13" s="86" t="s">
        <v>339</v>
      </c>
      <c r="B13" s="87"/>
      <c r="C13" s="353"/>
      <c r="D13" s="353"/>
      <c r="E13" s="353">
        <f t="shared" si="1"/>
        <v>0</v>
      </c>
      <c r="F13" s="82"/>
      <c r="G13" s="355"/>
      <c r="H13" s="355">
        <f t="shared" si="0"/>
        <v>0</v>
      </c>
    </row>
    <row r="14" spans="1:8" x14ac:dyDescent="0.2">
      <c r="A14" s="86" t="s">
        <v>340</v>
      </c>
      <c r="B14" s="87"/>
      <c r="C14" s="353"/>
      <c r="D14" s="353"/>
      <c r="E14" s="353">
        <f t="shared" si="1"/>
        <v>0</v>
      </c>
      <c r="F14" s="82"/>
      <c r="G14" s="355"/>
      <c r="H14" s="355">
        <f t="shared" si="0"/>
        <v>0</v>
      </c>
    </row>
    <row r="15" spans="1:8" x14ac:dyDescent="0.2">
      <c r="A15" s="86" t="s">
        <v>341</v>
      </c>
      <c r="B15" s="87"/>
      <c r="C15" s="353"/>
      <c r="D15" s="353"/>
      <c r="E15" s="353">
        <f t="shared" si="1"/>
        <v>0</v>
      </c>
      <c r="F15" s="82"/>
      <c r="G15" s="355"/>
      <c r="H15" s="355">
        <f t="shared" si="0"/>
        <v>0</v>
      </c>
    </row>
    <row r="16" spans="1:8" x14ac:dyDescent="0.2">
      <c r="A16" s="86" t="s">
        <v>342</v>
      </c>
      <c r="B16" s="87"/>
      <c r="C16" s="353"/>
      <c r="D16" s="353"/>
      <c r="E16" s="353">
        <f t="shared" si="1"/>
        <v>0</v>
      </c>
      <c r="F16" s="82"/>
      <c r="G16" s="355"/>
      <c r="H16" s="355">
        <f t="shared" si="0"/>
        <v>0</v>
      </c>
    </row>
    <row r="17" spans="1:8" x14ac:dyDescent="0.2">
      <c r="A17" s="86" t="s">
        <v>343</v>
      </c>
      <c r="B17" s="87"/>
      <c r="C17" s="353"/>
      <c r="D17" s="353"/>
      <c r="E17" s="353">
        <f t="shared" si="1"/>
        <v>0</v>
      </c>
      <c r="F17" s="82"/>
      <c r="G17" s="355"/>
      <c r="H17" s="355">
        <f t="shared" si="0"/>
        <v>0</v>
      </c>
    </row>
    <row r="18" spans="1:8" x14ac:dyDescent="0.2">
      <c r="A18" s="86" t="s">
        <v>344</v>
      </c>
      <c r="B18" s="87"/>
      <c r="C18" s="353"/>
      <c r="D18" s="353"/>
      <c r="E18" s="353">
        <f t="shared" si="1"/>
        <v>0</v>
      </c>
      <c r="F18" s="82"/>
      <c r="G18" s="355"/>
      <c r="H18" s="355">
        <f t="shared" si="0"/>
        <v>0</v>
      </c>
    </row>
    <row r="19" spans="1:8" x14ac:dyDescent="0.2">
      <c r="A19" s="86" t="s">
        <v>345</v>
      </c>
      <c r="B19" s="87"/>
      <c r="C19" s="353"/>
      <c r="D19" s="353"/>
      <c r="E19" s="353">
        <f t="shared" si="1"/>
        <v>0</v>
      </c>
      <c r="F19" s="82"/>
      <c r="G19" s="355"/>
      <c r="H19" s="355">
        <f t="shared" si="0"/>
        <v>0</v>
      </c>
    </row>
    <row r="20" spans="1:8" x14ac:dyDescent="0.2">
      <c r="A20" s="86" t="s">
        <v>346</v>
      </c>
      <c r="B20" s="87"/>
      <c r="C20" s="353"/>
      <c r="D20" s="353"/>
      <c r="E20" s="353">
        <f t="shared" si="1"/>
        <v>0</v>
      </c>
      <c r="F20" s="82"/>
      <c r="G20" s="355"/>
      <c r="H20" s="355">
        <f t="shared" si="0"/>
        <v>0</v>
      </c>
    </row>
    <row r="21" spans="1:8" x14ac:dyDescent="0.2">
      <c r="A21" s="86" t="s">
        <v>347</v>
      </c>
      <c r="B21" s="87"/>
      <c r="C21" s="353"/>
      <c r="D21" s="353"/>
      <c r="E21" s="353">
        <f t="shared" si="1"/>
        <v>0</v>
      </c>
      <c r="F21" s="82"/>
      <c r="G21" s="355"/>
      <c r="H21" s="355">
        <f t="shared" si="0"/>
        <v>0</v>
      </c>
    </row>
    <row r="22" spans="1:8" x14ac:dyDescent="0.2">
      <c r="A22" s="86" t="s">
        <v>348</v>
      </c>
      <c r="B22" s="87"/>
      <c r="C22" s="353"/>
      <c r="D22" s="353"/>
      <c r="E22" s="353">
        <f t="shared" si="1"/>
        <v>0</v>
      </c>
      <c r="F22" s="82"/>
      <c r="G22" s="355"/>
      <c r="H22" s="355">
        <f t="shared" si="0"/>
        <v>0</v>
      </c>
    </row>
    <row r="23" spans="1:8" x14ac:dyDescent="0.2">
      <c r="A23" s="86" t="s">
        <v>349</v>
      </c>
      <c r="B23" s="87"/>
      <c r="C23" s="353"/>
      <c r="D23" s="353"/>
      <c r="E23" s="353">
        <f t="shared" si="1"/>
        <v>0</v>
      </c>
      <c r="F23" s="82"/>
      <c r="G23" s="355"/>
      <c r="H23" s="355">
        <f t="shared" si="0"/>
        <v>0</v>
      </c>
    </row>
    <row r="24" spans="1:8" x14ac:dyDescent="0.2">
      <c r="A24" s="86" t="s">
        <v>350</v>
      </c>
      <c r="B24" s="87"/>
      <c r="C24" s="356"/>
      <c r="D24" s="356"/>
      <c r="E24" s="356">
        <f t="shared" si="1"/>
        <v>0</v>
      </c>
      <c r="F24" s="82"/>
      <c r="G24" s="357"/>
      <c r="H24" s="358">
        <f t="shared" si="0"/>
        <v>0</v>
      </c>
    </row>
    <row r="25" spans="1:8" x14ac:dyDescent="0.2">
      <c r="A25" s="71"/>
      <c r="B25" s="73"/>
      <c r="C25" s="359"/>
      <c r="D25" s="353"/>
      <c r="E25" s="353"/>
      <c r="F25" s="82"/>
      <c r="G25" s="355"/>
      <c r="H25" s="355"/>
    </row>
    <row r="26" spans="1:8" ht="13.5" thickBot="1" x14ac:dyDescent="0.25">
      <c r="A26" s="74" t="s">
        <v>92</v>
      </c>
      <c r="B26" s="75"/>
      <c r="C26" s="360">
        <f>SUM(C11:C25)</f>
        <v>0</v>
      </c>
      <c r="D26" s="360">
        <f>SUM(D11:D25)</f>
        <v>0</v>
      </c>
      <c r="E26" s="360">
        <f>SUM(E11:E24)</f>
        <v>0</v>
      </c>
      <c r="F26" s="82"/>
      <c r="G26" s="361">
        <f>SUM(G11:G24)</f>
        <v>0</v>
      </c>
      <c r="H26" s="361">
        <f>SUM(H12:H24)</f>
        <v>0</v>
      </c>
    </row>
    <row r="27" spans="1:8" ht="13.5" thickTop="1" x14ac:dyDescent="0.2">
      <c r="C27" s="134"/>
      <c r="D27" s="134"/>
      <c r="E27" s="134"/>
    </row>
    <row r="28" spans="1:8" x14ac:dyDescent="0.2">
      <c r="C28" s="134"/>
      <c r="D28" s="134"/>
      <c r="E28" s="134"/>
    </row>
    <row r="29" spans="1:8" x14ac:dyDescent="0.2">
      <c r="A29" s="19" t="s">
        <v>351</v>
      </c>
      <c r="C29" s="134"/>
      <c r="D29" s="134"/>
      <c r="E29" s="134"/>
    </row>
    <row r="30" spans="1:8" x14ac:dyDescent="0.2">
      <c r="B30" s="19" t="s">
        <v>352</v>
      </c>
      <c r="C30" s="134"/>
      <c r="D30" s="134"/>
      <c r="E30" s="134"/>
    </row>
    <row r="31" spans="1:8" x14ac:dyDescent="0.2">
      <c r="B31" s="19" t="s">
        <v>40</v>
      </c>
      <c r="C31" s="77"/>
      <c r="D31" s="77"/>
      <c r="E31" s="77"/>
    </row>
    <row r="32" spans="1:8" x14ac:dyDescent="0.2">
      <c r="C32" s="77"/>
      <c r="D32" s="77"/>
      <c r="E32" s="77"/>
    </row>
  </sheetData>
  <mergeCells count="2">
    <mergeCell ref="G8:H8"/>
    <mergeCell ref="A10:B10"/>
  </mergeCells>
  <phoneticPr fontId="4" type="noConversion"/>
  <printOptions horizontalCentered="1"/>
  <pageMargins left="0.25" right="0.25" top="1.5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5B1C-CCE1-4E77-BB7F-C707392B1CAB}">
  <dimension ref="A1:C27"/>
  <sheetViews>
    <sheetView workbookViewId="0">
      <selection activeCell="C16" sqref="C16:C19"/>
    </sheetView>
  </sheetViews>
  <sheetFormatPr defaultRowHeight="12.75" x14ac:dyDescent="0.2"/>
  <cols>
    <col min="1" max="1" width="53.7109375" bestFit="1" customWidth="1"/>
    <col min="2" max="2" width="16.7109375" bestFit="1" customWidth="1"/>
    <col min="3" max="3" width="12.140625" bestFit="1" customWidth="1"/>
  </cols>
  <sheetData>
    <row r="1" spans="1:3" x14ac:dyDescent="0.2">
      <c r="A1" s="214" t="s">
        <v>353</v>
      </c>
      <c r="B1" s="214"/>
      <c r="C1" s="214"/>
    </row>
    <row r="2" spans="1:3" x14ac:dyDescent="0.2">
      <c r="A2" s="214" t="s">
        <v>354</v>
      </c>
      <c r="B2" s="214"/>
      <c r="C2" s="214"/>
    </row>
    <row r="3" spans="1:3" x14ac:dyDescent="0.2">
      <c r="A3" s="214"/>
      <c r="B3" s="214"/>
      <c r="C3" s="214"/>
    </row>
    <row r="4" spans="1:3" x14ac:dyDescent="0.2">
      <c r="A4" s="214" t="s">
        <v>355</v>
      </c>
      <c r="B4" s="214"/>
      <c r="C4" s="214"/>
    </row>
    <row r="5" spans="1:3" x14ac:dyDescent="0.2">
      <c r="A5" s="214"/>
      <c r="B5" s="214"/>
      <c r="C5" s="214"/>
    </row>
    <row r="6" spans="1:3" x14ac:dyDescent="0.2">
      <c r="A6" s="214"/>
      <c r="B6" s="214"/>
      <c r="C6" s="214"/>
    </row>
    <row r="7" spans="1:3" x14ac:dyDescent="0.2">
      <c r="A7" s="214"/>
      <c r="B7" s="214" t="s">
        <v>356</v>
      </c>
      <c r="C7" s="214" t="s">
        <v>223</v>
      </c>
    </row>
    <row r="8" spans="1:3" x14ac:dyDescent="0.2">
      <c r="A8" s="214" t="s">
        <v>70</v>
      </c>
      <c r="B8" s="214" t="s">
        <v>196</v>
      </c>
      <c r="C8" s="214" t="s">
        <v>105</v>
      </c>
    </row>
    <row r="9" spans="1:3" x14ac:dyDescent="0.2">
      <c r="A9" s="214" t="s">
        <v>357</v>
      </c>
      <c r="B9" s="214" t="s">
        <v>358</v>
      </c>
      <c r="C9" s="214" t="s">
        <v>196</v>
      </c>
    </row>
    <row r="10" spans="1:3" x14ac:dyDescent="0.2">
      <c r="A10" s="214"/>
      <c r="B10" s="214"/>
      <c r="C10" s="214"/>
    </row>
    <row r="11" spans="1:3" x14ac:dyDescent="0.2">
      <c r="A11" s="214" t="s">
        <v>18</v>
      </c>
      <c r="B11" s="347">
        <f>'Schedule 2 Total'!L9</f>
        <v>0</v>
      </c>
      <c r="C11" s="214">
        <v>0</v>
      </c>
    </row>
    <row r="12" spans="1:3" x14ac:dyDescent="0.2">
      <c r="A12" s="214" t="s">
        <v>40</v>
      </c>
      <c r="B12" s="214"/>
      <c r="C12" s="214"/>
    </row>
    <row r="13" spans="1:3" x14ac:dyDescent="0.2">
      <c r="A13" s="214" t="s">
        <v>359</v>
      </c>
      <c r="B13" s="347">
        <f>'Schedule 2 Total'!L16</f>
        <v>0</v>
      </c>
      <c r="C13" s="214">
        <v>0</v>
      </c>
    </row>
    <row r="14" spans="1:3" x14ac:dyDescent="0.2">
      <c r="A14" s="214"/>
      <c r="B14" s="214"/>
      <c r="C14" s="214"/>
    </row>
    <row r="15" spans="1:3" x14ac:dyDescent="0.2">
      <c r="A15" s="214" t="s">
        <v>33</v>
      </c>
      <c r="B15" s="347">
        <f>'Schedule 2 Total'!L14</f>
        <v>0</v>
      </c>
      <c r="C15" s="214"/>
    </row>
    <row r="16" spans="1:3" x14ac:dyDescent="0.2">
      <c r="A16" s="352" t="s">
        <v>362</v>
      </c>
      <c r="B16" s="214"/>
      <c r="C16" s="347"/>
    </row>
    <row r="17" spans="1:3" x14ac:dyDescent="0.2">
      <c r="A17" s="352" t="s">
        <v>363</v>
      </c>
      <c r="B17" s="214"/>
      <c r="C17" s="347"/>
    </row>
    <row r="18" spans="1:3" x14ac:dyDescent="0.2">
      <c r="A18" s="352" t="s">
        <v>360</v>
      </c>
      <c r="B18" s="214"/>
      <c r="C18" s="347"/>
    </row>
    <row r="19" spans="1:3" x14ac:dyDescent="0.2">
      <c r="A19" s="352" t="s">
        <v>361</v>
      </c>
      <c r="B19" s="214"/>
      <c r="C19" s="347"/>
    </row>
    <row r="20" spans="1:3" x14ac:dyDescent="0.2">
      <c r="A20" s="214"/>
      <c r="B20" s="214"/>
      <c r="C20" s="347"/>
    </row>
    <row r="21" spans="1:3" x14ac:dyDescent="0.2">
      <c r="A21" s="214" t="s">
        <v>84</v>
      </c>
      <c r="B21" s="347">
        <f>'Schedule 2 Total'!L17</f>
        <v>0</v>
      </c>
      <c r="C21" s="214">
        <v>0</v>
      </c>
    </row>
    <row r="22" spans="1:3" x14ac:dyDescent="0.2">
      <c r="A22" s="214"/>
      <c r="B22" s="214"/>
      <c r="C22" s="214"/>
    </row>
    <row r="23" spans="1:3" x14ac:dyDescent="0.2">
      <c r="A23" s="214" t="s">
        <v>90</v>
      </c>
      <c r="B23" s="347">
        <f>'Schedule 2 Total'!L21</f>
        <v>0</v>
      </c>
      <c r="C23" s="214">
        <v>0</v>
      </c>
    </row>
    <row r="24" spans="1:3" x14ac:dyDescent="0.2">
      <c r="A24" s="214"/>
      <c r="B24" s="214"/>
      <c r="C24" s="214"/>
    </row>
    <row r="25" spans="1:3" x14ac:dyDescent="0.2">
      <c r="A25" s="214" t="s">
        <v>91</v>
      </c>
      <c r="B25" s="348">
        <f>'Schedule 2 Total'!L22</f>
        <v>0</v>
      </c>
      <c r="C25" s="249">
        <v>0</v>
      </c>
    </row>
    <row r="26" spans="1:3" x14ac:dyDescent="0.2">
      <c r="A26" s="214"/>
      <c r="B26" s="214"/>
      <c r="C26" s="214"/>
    </row>
    <row r="27" spans="1:3" x14ac:dyDescent="0.2">
      <c r="A27" s="214"/>
      <c r="B27" s="349">
        <f>SUM(B11:B25)</f>
        <v>0</v>
      </c>
      <c r="C27" s="349">
        <f>SUM(C11:C25)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zoomScaleNormal="100" workbookViewId="0">
      <selection activeCell="K21" sqref="K21"/>
    </sheetView>
  </sheetViews>
  <sheetFormatPr defaultRowHeight="15.75" x14ac:dyDescent="0.25"/>
  <cols>
    <col min="1" max="1" width="26.5703125" style="12" bestFit="1" customWidth="1"/>
    <col min="2" max="4" width="14" style="12" bestFit="1" customWidth="1"/>
    <col min="5" max="5" width="3" style="12" customWidth="1"/>
    <col min="6" max="8" width="13.42578125" style="12" bestFit="1" customWidth="1"/>
    <col min="9" max="9" width="3" style="12" bestFit="1" customWidth="1"/>
    <col min="10" max="10" width="2" style="12" customWidth="1"/>
    <col min="11" max="13" width="14" style="12" bestFit="1" customWidth="1"/>
    <col min="14" max="16384" width="9.140625" style="12"/>
  </cols>
  <sheetData>
    <row r="1" spans="1:14" x14ac:dyDescent="0.25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4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</row>
    <row r="3" spans="1:14" x14ac:dyDescent="0.25">
      <c r="A3" s="363" t="s">
        <v>65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2" t="s">
        <v>66</v>
      </c>
      <c r="M4" s="11"/>
    </row>
    <row r="6" spans="1:14" x14ac:dyDescent="0.25">
      <c r="A6" s="39"/>
      <c r="B6" s="366" t="s">
        <v>67</v>
      </c>
      <c r="C6" s="367"/>
      <c r="D6" s="368"/>
      <c r="F6" s="366" t="s">
        <v>68</v>
      </c>
      <c r="G6" s="367"/>
      <c r="H6" s="367"/>
      <c r="I6" s="40"/>
      <c r="J6" s="11"/>
      <c r="K6" s="366" t="s">
        <v>69</v>
      </c>
      <c r="L6" s="367"/>
      <c r="M6" s="368"/>
    </row>
    <row r="7" spans="1:14" x14ac:dyDescent="0.25">
      <c r="A7" s="41" t="s">
        <v>70</v>
      </c>
      <c r="B7" s="42" t="s">
        <v>71</v>
      </c>
      <c r="C7" s="43"/>
      <c r="D7" s="44"/>
      <c r="F7" s="45" t="s">
        <v>71</v>
      </c>
      <c r="G7" s="45"/>
      <c r="H7" s="45"/>
      <c r="I7" s="46"/>
      <c r="K7" s="47" t="s">
        <v>71</v>
      </c>
      <c r="L7" s="43"/>
      <c r="M7" s="44"/>
    </row>
    <row r="8" spans="1:14" x14ac:dyDescent="0.25">
      <c r="A8" s="48" t="s">
        <v>72</v>
      </c>
      <c r="B8" s="49" t="s">
        <v>73</v>
      </c>
      <c r="C8" s="50" t="s">
        <v>74</v>
      </c>
      <c r="D8" s="51" t="s">
        <v>32</v>
      </c>
      <c r="F8" s="52" t="s">
        <v>73</v>
      </c>
      <c r="G8" s="52" t="s">
        <v>74</v>
      </c>
      <c r="H8" s="52" t="s">
        <v>32</v>
      </c>
      <c r="I8" s="51"/>
      <c r="K8" s="50" t="s">
        <v>73</v>
      </c>
      <c r="L8" s="50" t="s">
        <v>74</v>
      </c>
      <c r="M8" s="51" t="s">
        <v>32</v>
      </c>
    </row>
    <row r="9" spans="1:14" x14ac:dyDescent="0.25">
      <c r="A9" s="53"/>
      <c r="C9" s="54"/>
      <c r="D9" s="55"/>
      <c r="F9" s="56"/>
      <c r="G9" s="54"/>
      <c r="I9" s="55"/>
      <c r="K9" s="56"/>
      <c r="L9" s="54"/>
      <c r="M9" s="55"/>
    </row>
    <row r="10" spans="1:14" ht="15.95" customHeight="1" x14ac:dyDescent="0.25">
      <c r="A10" s="57" t="s">
        <v>18</v>
      </c>
      <c r="B10" s="144">
        <f>+GHCExpbyProg!C23</f>
        <v>0</v>
      </c>
      <c r="C10" s="145">
        <f>+GHCExpbyProg!E23</f>
        <v>0</v>
      </c>
      <c r="D10" s="146">
        <f t="shared" ref="D10:D20" si="0">SUM(B10:C10)</f>
        <v>0</v>
      </c>
      <c r="E10" s="5"/>
      <c r="F10" s="161">
        <f>-'Notes to Schedule 1'!F18</f>
        <v>0</v>
      </c>
      <c r="G10" s="145">
        <f>-'Detail B 1'!G14</f>
        <v>0</v>
      </c>
      <c r="H10" s="144">
        <f>SUM(F10:G10)</f>
        <v>0</v>
      </c>
      <c r="I10" s="194">
        <v>-1</v>
      </c>
      <c r="J10" s="5"/>
      <c r="K10" s="161">
        <f t="shared" ref="K10:L17" si="1">+B10+F10</f>
        <v>0</v>
      </c>
      <c r="L10" s="145">
        <f t="shared" si="1"/>
        <v>0</v>
      </c>
      <c r="M10" s="146">
        <f t="shared" ref="M10:M16" si="2">SUM(K10:L10)</f>
        <v>0</v>
      </c>
      <c r="N10" s="58"/>
    </row>
    <row r="11" spans="1:14" ht="15.95" customHeight="1" x14ac:dyDescent="0.25">
      <c r="A11" s="59" t="s">
        <v>75</v>
      </c>
      <c r="B11" s="147">
        <v>0</v>
      </c>
      <c r="C11" s="148">
        <v>0</v>
      </c>
      <c r="D11" s="174">
        <f t="shared" si="0"/>
        <v>0</v>
      </c>
      <c r="E11" s="5"/>
      <c r="F11" s="163"/>
      <c r="G11" s="145">
        <v>0</v>
      </c>
      <c r="H11" s="147"/>
      <c r="I11" s="195"/>
      <c r="J11" s="5"/>
      <c r="K11" s="163">
        <f t="shared" si="1"/>
        <v>0</v>
      </c>
      <c r="L11" s="148">
        <f t="shared" si="1"/>
        <v>0</v>
      </c>
      <c r="M11" s="174">
        <f t="shared" si="2"/>
        <v>0</v>
      </c>
      <c r="N11" s="58"/>
    </row>
    <row r="12" spans="1:14" ht="15.95" customHeight="1" x14ac:dyDescent="0.25">
      <c r="A12" s="59" t="s">
        <v>76</v>
      </c>
      <c r="B12" s="147">
        <v>0</v>
      </c>
      <c r="C12" s="148">
        <v>0</v>
      </c>
      <c r="D12" s="174">
        <f t="shared" si="0"/>
        <v>0</v>
      </c>
      <c r="E12" s="5"/>
      <c r="F12" s="163"/>
      <c r="G12" s="145">
        <v>0</v>
      </c>
      <c r="H12" s="147"/>
      <c r="I12" s="195"/>
      <c r="J12" s="5"/>
      <c r="K12" s="163">
        <f t="shared" si="1"/>
        <v>0</v>
      </c>
      <c r="L12" s="148">
        <f t="shared" si="1"/>
        <v>0</v>
      </c>
      <c r="M12" s="174">
        <f t="shared" si="2"/>
        <v>0</v>
      </c>
      <c r="N12" s="58"/>
    </row>
    <row r="13" spans="1:14" ht="15.95" customHeight="1" x14ac:dyDescent="0.25">
      <c r="A13" s="57" t="s">
        <v>25</v>
      </c>
      <c r="B13" s="147">
        <f>+GHCExpbyProg!C32</f>
        <v>0</v>
      </c>
      <c r="C13" s="148">
        <f>+GHCExpbyProg!E32</f>
        <v>0</v>
      </c>
      <c r="D13" s="146">
        <f t="shared" si="0"/>
        <v>0</v>
      </c>
      <c r="E13" s="5"/>
      <c r="F13" s="161">
        <f>-'Notes to Schedule 1'!F25</f>
        <v>0</v>
      </c>
      <c r="G13" s="145">
        <f>-'Notes to Schedule 1'!G25</f>
        <v>0</v>
      </c>
      <c r="H13" s="144">
        <f>SUM(F13:G13)</f>
        <v>0</v>
      </c>
      <c r="I13" s="196" t="s">
        <v>77</v>
      </c>
      <c r="J13" s="5"/>
      <c r="K13" s="161">
        <f t="shared" si="1"/>
        <v>0</v>
      </c>
      <c r="L13" s="145">
        <f t="shared" si="1"/>
        <v>0</v>
      </c>
      <c r="M13" s="146">
        <f t="shared" si="2"/>
        <v>0</v>
      </c>
      <c r="N13" s="58"/>
    </row>
    <row r="14" spans="1:14" ht="15.95" customHeight="1" x14ac:dyDescent="0.25">
      <c r="A14" s="57" t="s">
        <v>78</v>
      </c>
      <c r="B14" s="147">
        <f>+GHCExpbyProg!C53</f>
        <v>0</v>
      </c>
      <c r="C14" s="148">
        <f>+GHCExpbyProg!E53</f>
        <v>0</v>
      </c>
      <c r="D14" s="146">
        <f t="shared" si="0"/>
        <v>0</v>
      </c>
      <c r="E14" s="5"/>
      <c r="F14" s="161">
        <f>-'Notes to Schedule 1'!F31</f>
        <v>0</v>
      </c>
      <c r="G14" s="145">
        <f>-'Notes to Schedule 1'!G31</f>
        <v>0</v>
      </c>
      <c r="H14" s="144">
        <f>SUM(F14:G14)</f>
        <v>0</v>
      </c>
      <c r="I14" s="196" t="s">
        <v>79</v>
      </c>
      <c r="J14" s="5"/>
      <c r="K14" s="161">
        <f t="shared" si="1"/>
        <v>0</v>
      </c>
      <c r="L14" s="145">
        <f t="shared" si="1"/>
        <v>0</v>
      </c>
      <c r="M14" s="146">
        <f t="shared" si="2"/>
        <v>0</v>
      </c>
      <c r="N14" s="58"/>
    </row>
    <row r="15" spans="1:14" ht="15.95" customHeight="1" x14ac:dyDescent="0.25">
      <c r="A15" s="57" t="s">
        <v>33</v>
      </c>
      <c r="B15" s="147">
        <f>+GHCExpbyProg!C43</f>
        <v>0</v>
      </c>
      <c r="C15" s="148">
        <f>+GHCExpbyProg!E43</f>
        <v>0</v>
      </c>
      <c r="D15" s="146">
        <f t="shared" si="0"/>
        <v>0</v>
      </c>
      <c r="E15" s="5"/>
      <c r="F15" s="161"/>
      <c r="G15" s="145"/>
      <c r="H15" s="144"/>
      <c r="I15" s="197"/>
      <c r="J15" s="5"/>
      <c r="K15" s="161">
        <f t="shared" si="1"/>
        <v>0</v>
      </c>
      <c r="L15" s="145">
        <f t="shared" si="1"/>
        <v>0</v>
      </c>
      <c r="M15" s="146">
        <f t="shared" si="2"/>
        <v>0</v>
      </c>
      <c r="N15" s="58"/>
    </row>
    <row r="16" spans="1:14" ht="15.95" customHeight="1" x14ac:dyDescent="0.25">
      <c r="A16" s="53" t="s">
        <v>80</v>
      </c>
      <c r="B16" s="147">
        <v>0</v>
      </c>
      <c r="C16" s="148">
        <v>0</v>
      </c>
      <c r="D16" s="149">
        <f t="shared" si="0"/>
        <v>0</v>
      </c>
      <c r="E16" s="5"/>
      <c r="F16" s="164"/>
      <c r="G16" s="166"/>
      <c r="H16" s="165"/>
      <c r="I16" s="198"/>
      <c r="J16" s="5"/>
      <c r="K16" s="164">
        <f t="shared" si="1"/>
        <v>0</v>
      </c>
      <c r="L16" s="166">
        <f t="shared" si="1"/>
        <v>0</v>
      </c>
      <c r="M16" s="149">
        <f t="shared" si="2"/>
        <v>0</v>
      </c>
      <c r="N16" s="58"/>
    </row>
    <row r="17" spans="1:14" ht="13.5" customHeight="1" x14ac:dyDescent="0.25">
      <c r="A17" s="57" t="s">
        <v>81</v>
      </c>
      <c r="B17" s="147">
        <f>+GHCExpbyProg!C64</f>
        <v>0</v>
      </c>
      <c r="C17" s="148">
        <f>+GHCExpbyProg!E64</f>
        <v>0</v>
      </c>
      <c r="D17" s="149">
        <f t="shared" si="0"/>
        <v>0</v>
      </c>
      <c r="E17" s="5"/>
      <c r="F17" s="161"/>
      <c r="G17" s="145"/>
      <c r="H17" s="144"/>
      <c r="I17" s="197"/>
      <c r="J17" s="5"/>
      <c r="K17" s="164">
        <f t="shared" si="1"/>
        <v>0</v>
      </c>
      <c r="L17" s="166">
        <f t="shared" si="1"/>
        <v>0</v>
      </c>
      <c r="M17" s="149">
        <f>SUM(K17:L17)</f>
        <v>0</v>
      </c>
      <c r="N17" s="58"/>
    </row>
    <row r="18" spans="1:14" ht="15.95" customHeight="1" x14ac:dyDescent="0.25">
      <c r="A18" s="53" t="s">
        <v>82</v>
      </c>
      <c r="B18" s="147">
        <v>0</v>
      </c>
      <c r="C18" s="148">
        <v>0</v>
      </c>
      <c r="D18" s="149">
        <f t="shared" si="0"/>
        <v>0</v>
      </c>
      <c r="E18" s="5"/>
      <c r="F18" s="164"/>
      <c r="G18" s="166"/>
      <c r="H18" s="165"/>
      <c r="I18" s="198"/>
      <c r="J18" s="5"/>
      <c r="K18" s="164">
        <f t="shared" ref="K18:L21" si="3">+B18+F18</f>
        <v>0</v>
      </c>
      <c r="L18" s="166">
        <f t="shared" si="3"/>
        <v>0</v>
      </c>
      <c r="M18" s="149">
        <f t="shared" ref="M18:M19" si="4">SUM(K18:L18)</f>
        <v>0</v>
      </c>
      <c r="N18" s="58"/>
    </row>
    <row r="19" spans="1:14" ht="13.5" customHeight="1" x14ac:dyDescent="0.25">
      <c r="A19" s="57" t="s">
        <v>83</v>
      </c>
      <c r="B19" s="147">
        <f>GHCExpbyProg!C78</f>
        <v>0</v>
      </c>
      <c r="C19" s="148">
        <f>GHCExpbyProg!E78</f>
        <v>0</v>
      </c>
      <c r="D19" s="149">
        <f t="shared" si="0"/>
        <v>0</v>
      </c>
      <c r="E19" s="5"/>
      <c r="F19" s="161"/>
      <c r="G19" s="145"/>
      <c r="H19" s="144"/>
      <c r="I19" s="197"/>
      <c r="J19" s="5"/>
      <c r="K19" s="164">
        <f t="shared" si="3"/>
        <v>0</v>
      </c>
      <c r="L19" s="166">
        <f t="shared" si="3"/>
        <v>0</v>
      </c>
      <c r="M19" s="149">
        <f t="shared" si="4"/>
        <v>0</v>
      </c>
      <c r="N19" s="58"/>
    </row>
    <row r="20" spans="1:14" ht="15.95" customHeight="1" x14ac:dyDescent="0.25">
      <c r="A20" s="59" t="s">
        <v>84</v>
      </c>
      <c r="B20" s="147">
        <f>+GHCExpbyProg!C73</f>
        <v>0</v>
      </c>
      <c r="C20" s="148">
        <f>+GHCExpbyProg!E73</f>
        <v>0</v>
      </c>
      <c r="D20" s="149">
        <f t="shared" si="0"/>
        <v>0</v>
      </c>
      <c r="E20" s="5"/>
      <c r="F20" s="163"/>
      <c r="G20" s="148"/>
      <c r="H20" s="147"/>
      <c r="I20" s="195"/>
      <c r="J20" s="5"/>
      <c r="K20" s="163">
        <f t="shared" si="3"/>
        <v>0</v>
      </c>
      <c r="L20" s="148">
        <f t="shared" si="3"/>
        <v>0</v>
      </c>
      <c r="M20" s="174">
        <f>SUM(K20:L20)</f>
        <v>0</v>
      </c>
      <c r="N20" s="58"/>
    </row>
    <row r="21" spans="1:14" ht="15.95" customHeight="1" x14ac:dyDescent="0.25">
      <c r="A21" s="53" t="s">
        <v>85</v>
      </c>
      <c r="B21" s="165"/>
      <c r="C21" s="166"/>
      <c r="D21" s="149"/>
      <c r="E21" s="5"/>
      <c r="F21" s="164">
        <f>+'Notes to Schedule 1'!F30</f>
        <v>0</v>
      </c>
      <c r="G21" s="166">
        <f>+'Notes to Schedule 1'!G30</f>
        <v>0</v>
      </c>
      <c r="H21" s="165">
        <f>SUM(F21:G21)</f>
        <v>0</v>
      </c>
      <c r="I21" s="199" t="s">
        <v>79</v>
      </c>
      <c r="J21" s="5"/>
      <c r="K21" s="164">
        <f t="shared" si="3"/>
        <v>0</v>
      </c>
      <c r="L21" s="166">
        <f t="shared" si="3"/>
        <v>0</v>
      </c>
      <c r="M21" s="149">
        <f>SUM(K21:L21)</f>
        <v>0</v>
      </c>
      <c r="N21" s="58"/>
    </row>
    <row r="22" spans="1:14" ht="13.5" customHeight="1" x14ac:dyDescent="0.25">
      <c r="A22" s="57" t="s">
        <v>86</v>
      </c>
      <c r="B22" s="144"/>
      <c r="C22" s="145"/>
      <c r="D22" s="146"/>
      <c r="E22" s="5"/>
      <c r="F22" s="161"/>
      <c r="G22" s="145"/>
      <c r="H22" s="144"/>
      <c r="I22" s="197"/>
      <c r="J22" s="5"/>
      <c r="K22" s="161"/>
      <c r="L22" s="145"/>
      <c r="M22" s="146"/>
      <c r="N22" s="58"/>
    </row>
    <row r="23" spans="1:14" ht="15.95" customHeight="1" x14ac:dyDescent="0.25">
      <c r="A23" s="59" t="s">
        <v>87</v>
      </c>
      <c r="B23" s="147"/>
      <c r="C23" s="148"/>
      <c r="D23" s="174"/>
      <c r="E23" s="5"/>
      <c r="F23" s="163">
        <f>+'Notes to Schedule 1'!F23</f>
        <v>0</v>
      </c>
      <c r="G23" s="148">
        <f>+'Notes to Schedule 1'!G23</f>
        <v>0</v>
      </c>
      <c r="H23" s="147">
        <f t="shared" ref="H23:H29" si="5">SUM(F23:G23)</f>
        <v>0</v>
      </c>
      <c r="I23" s="200" t="s">
        <v>77</v>
      </c>
      <c r="J23" s="5"/>
      <c r="K23" s="163">
        <f>+B23+F23</f>
        <v>0</v>
      </c>
      <c r="L23" s="148">
        <f>+C23+G23</f>
        <v>0</v>
      </c>
      <c r="M23" s="174">
        <f>SUM(K23:L23)</f>
        <v>0</v>
      </c>
      <c r="N23" s="58"/>
    </row>
    <row r="24" spans="1:14" ht="15.95" customHeight="1" x14ac:dyDescent="0.25">
      <c r="A24" s="53" t="s">
        <v>88</v>
      </c>
      <c r="B24" s="165"/>
      <c r="C24" s="166"/>
      <c r="D24" s="149"/>
      <c r="E24" s="5"/>
      <c r="F24" s="164">
        <f>+'Notes to Schedule 1'!F17</f>
        <v>0</v>
      </c>
      <c r="G24" s="148">
        <f>+'Notes to Schedule 1'!G17</f>
        <v>0</v>
      </c>
      <c r="H24" s="165">
        <f t="shared" si="5"/>
        <v>0</v>
      </c>
      <c r="I24" s="199" t="s">
        <v>89</v>
      </c>
      <c r="J24" s="5"/>
      <c r="K24" s="164">
        <f>SUM(F24:F25)</f>
        <v>0</v>
      </c>
      <c r="L24" s="166">
        <f>SUM(G24:G25)</f>
        <v>0</v>
      </c>
      <c r="M24" s="149">
        <f>SUM(K24:L24)</f>
        <v>0</v>
      </c>
      <c r="N24" s="58"/>
    </row>
    <row r="25" spans="1:14" ht="15.95" customHeight="1" x14ac:dyDescent="0.25">
      <c r="A25" s="57"/>
      <c r="B25" s="144"/>
      <c r="C25" s="145"/>
      <c r="D25" s="146"/>
      <c r="E25" s="5"/>
      <c r="F25" s="161">
        <f>+'Notes to Schedule 1'!F22</f>
        <v>0</v>
      </c>
      <c r="G25" s="148">
        <f>+'Notes to Schedule 1'!G22</f>
        <v>0</v>
      </c>
      <c r="H25" s="144">
        <f t="shared" si="5"/>
        <v>0</v>
      </c>
      <c r="I25" s="196" t="s">
        <v>77</v>
      </c>
      <c r="J25" s="5"/>
      <c r="K25" s="161"/>
      <c r="L25" s="145"/>
      <c r="M25" s="146"/>
      <c r="N25" s="58"/>
    </row>
    <row r="26" spans="1:14" ht="15.95" customHeight="1" x14ac:dyDescent="0.25">
      <c r="A26" s="57" t="s">
        <v>90</v>
      </c>
      <c r="B26" s="144"/>
      <c r="C26" s="145"/>
      <c r="D26" s="146"/>
      <c r="E26" s="5"/>
      <c r="F26" s="161">
        <f>+'Notes to Schedule 1'!F35</f>
        <v>0</v>
      </c>
      <c r="G26" s="148">
        <f>+'Notes to Schedule 1'!G35</f>
        <v>0</v>
      </c>
      <c r="H26" s="144">
        <f t="shared" si="5"/>
        <v>0</v>
      </c>
      <c r="I26" s="194">
        <v>-4</v>
      </c>
      <c r="J26" s="5"/>
      <c r="K26" s="161">
        <f>+F26</f>
        <v>0</v>
      </c>
      <c r="L26" s="145">
        <f>+G26</f>
        <v>0</v>
      </c>
      <c r="M26" s="146">
        <f>SUM(K26:L26)</f>
        <v>0</v>
      </c>
      <c r="N26" s="58"/>
    </row>
    <row r="27" spans="1:14" ht="15.95" customHeight="1" x14ac:dyDescent="0.25">
      <c r="A27" s="53" t="s">
        <v>91</v>
      </c>
      <c r="B27" s="165"/>
      <c r="C27" s="166"/>
      <c r="D27" s="149"/>
      <c r="E27" s="5"/>
      <c r="F27" s="164">
        <f>+'Notes to Schedule 1'!F24</f>
        <v>0</v>
      </c>
      <c r="G27" s="148">
        <f>+'Notes to Schedule 1'!G24</f>
        <v>0</v>
      </c>
      <c r="H27" s="165">
        <f t="shared" si="5"/>
        <v>0</v>
      </c>
      <c r="I27" s="199" t="s">
        <v>77</v>
      </c>
      <c r="J27" s="5"/>
      <c r="K27" s="164">
        <f>SUM(F27:F29)</f>
        <v>0</v>
      </c>
      <c r="L27" s="166">
        <f>SUM(G27:G29)</f>
        <v>0</v>
      </c>
      <c r="M27" s="149">
        <f>SUM(K27:L27)</f>
        <v>0</v>
      </c>
      <c r="N27" s="58"/>
    </row>
    <row r="28" spans="1:14" ht="15.95" customHeight="1" x14ac:dyDescent="0.25">
      <c r="A28" s="53"/>
      <c r="B28" s="165"/>
      <c r="C28" s="166"/>
      <c r="D28" s="149"/>
      <c r="E28" s="5"/>
      <c r="F28" s="164">
        <f>+'Notes to Schedule 1'!F29</f>
        <v>0</v>
      </c>
      <c r="G28" s="148">
        <f>+'Notes to Schedule 1'!G29</f>
        <v>0</v>
      </c>
      <c r="H28" s="165">
        <f t="shared" si="5"/>
        <v>0</v>
      </c>
      <c r="I28" s="199" t="s">
        <v>79</v>
      </c>
      <c r="J28" s="5"/>
      <c r="K28" s="164"/>
      <c r="L28" s="166"/>
      <c r="M28" s="149"/>
      <c r="N28" s="58"/>
    </row>
    <row r="29" spans="1:14" ht="15.95" customHeight="1" x14ac:dyDescent="0.25">
      <c r="A29" s="57"/>
      <c r="B29" s="172"/>
      <c r="C29" s="171"/>
      <c r="D29" s="201"/>
      <c r="E29" s="5"/>
      <c r="F29" s="170">
        <f>-'Notes to Schedule 1'!F35</f>
        <v>0</v>
      </c>
      <c r="G29" s="171">
        <f>-'Notes to Schedule 1'!G35</f>
        <v>0</v>
      </c>
      <c r="H29" s="172">
        <f t="shared" si="5"/>
        <v>0</v>
      </c>
      <c r="I29" s="202">
        <v>-4</v>
      </c>
      <c r="J29" s="5"/>
      <c r="K29" s="170"/>
      <c r="L29" s="171"/>
      <c r="M29" s="201"/>
      <c r="N29" s="58"/>
    </row>
    <row r="30" spans="1:14" x14ac:dyDescent="0.25">
      <c r="A30" s="53"/>
      <c r="B30" s="165"/>
      <c r="C30" s="166"/>
      <c r="D30" s="149"/>
      <c r="E30" s="5"/>
      <c r="F30" s="164"/>
      <c r="G30" s="166"/>
      <c r="H30" s="165"/>
      <c r="I30" s="149"/>
      <c r="J30" s="5"/>
      <c r="K30" s="164"/>
      <c r="L30" s="166"/>
      <c r="M30" s="149"/>
      <c r="N30" s="58"/>
    </row>
    <row r="31" spans="1:14" ht="16.5" thickBot="1" x14ac:dyDescent="0.3">
      <c r="A31" s="60" t="s">
        <v>92</v>
      </c>
      <c r="B31" s="150">
        <f t="shared" ref="B31:H31" si="6">SUM(B10:B30)</f>
        <v>0</v>
      </c>
      <c r="C31" s="151">
        <f t="shared" si="6"/>
        <v>0</v>
      </c>
      <c r="D31" s="152">
        <f t="shared" si="6"/>
        <v>0</v>
      </c>
      <c r="E31" s="5"/>
      <c r="F31" s="173">
        <f t="shared" si="6"/>
        <v>0</v>
      </c>
      <c r="G31" s="151">
        <f t="shared" si="6"/>
        <v>0</v>
      </c>
      <c r="H31" s="150">
        <f t="shared" si="6"/>
        <v>0</v>
      </c>
      <c r="I31" s="152"/>
      <c r="J31" s="165"/>
      <c r="K31" s="173">
        <f>SUM(K10:K30)</f>
        <v>0</v>
      </c>
      <c r="L31" s="151">
        <f>SUM(L10:L30)</f>
        <v>0</v>
      </c>
      <c r="M31" s="152">
        <f>SUM(M10:M30)</f>
        <v>0</v>
      </c>
      <c r="N31" s="58"/>
    </row>
    <row r="32" spans="1:14" ht="16.5" thickTop="1" x14ac:dyDescent="0.25">
      <c r="B32" s="58"/>
      <c r="C32" s="58"/>
      <c r="D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2:14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</row>
    <row r="34" spans="2:14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</sheetData>
  <mergeCells count="6">
    <mergeCell ref="A1:M1"/>
    <mergeCell ref="A2:M2"/>
    <mergeCell ref="A3:M3"/>
    <mergeCell ref="B6:D6"/>
    <mergeCell ref="F6:H6"/>
    <mergeCell ref="K6:M6"/>
  </mergeCells>
  <phoneticPr fontId="4" type="noConversion"/>
  <printOptions horizontalCentered="1"/>
  <pageMargins left="0.25" right="0.25" top="1" bottom="0.5" header="0.5" footer="0.5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4" workbookViewId="0">
      <selection activeCell="F24" sqref="F24"/>
    </sheetView>
  </sheetViews>
  <sheetFormatPr defaultRowHeight="12.75" x14ac:dyDescent="0.2"/>
  <cols>
    <col min="1" max="1" width="2.85546875" style="19" customWidth="1"/>
    <col min="2" max="2" width="2.28515625" style="19" customWidth="1"/>
    <col min="3" max="3" width="34" style="19" customWidth="1"/>
    <col min="4" max="4" width="16.85546875" style="19" customWidth="1"/>
    <col min="5" max="5" width="12.28515625" style="19" customWidth="1"/>
    <col min="6" max="6" width="11.5703125" style="19" customWidth="1"/>
    <col min="7" max="7" width="10.7109375" style="19" customWidth="1"/>
    <col min="8" max="8" width="0.7109375" style="19" customWidth="1"/>
    <col min="9" max="16384" width="9.140625" style="19"/>
  </cols>
  <sheetData>
    <row r="1" spans="1:8" ht="18" x14ac:dyDescent="0.25">
      <c r="A1" s="371" t="s">
        <v>64</v>
      </c>
      <c r="B1" s="371"/>
      <c r="C1" s="371"/>
      <c r="D1" s="371"/>
      <c r="E1" s="371"/>
      <c r="F1" s="371"/>
      <c r="G1" s="371"/>
      <c r="H1" s="371"/>
    </row>
    <row r="2" spans="1:8" ht="15.75" x14ac:dyDescent="0.25">
      <c r="A2" s="372" t="s">
        <v>93</v>
      </c>
      <c r="B2" s="372"/>
      <c r="C2" s="372"/>
      <c r="D2" s="372"/>
      <c r="E2" s="372"/>
      <c r="F2" s="372"/>
      <c r="G2" s="372"/>
      <c r="H2" s="372"/>
    </row>
    <row r="3" spans="1:8" x14ac:dyDescent="0.2">
      <c r="A3" s="214"/>
      <c r="B3" s="214"/>
      <c r="C3" s="214"/>
      <c r="D3" s="214"/>
      <c r="E3" s="214"/>
      <c r="F3" s="214"/>
      <c r="G3" s="214"/>
      <c r="H3" s="214"/>
    </row>
    <row r="4" spans="1:8" ht="15.75" x14ac:dyDescent="0.25">
      <c r="A4" s="372" t="s">
        <v>94</v>
      </c>
      <c r="B4" s="372"/>
      <c r="C4" s="372"/>
      <c r="D4" s="372"/>
      <c r="E4" s="372"/>
      <c r="F4" s="372"/>
      <c r="G4" s="372"/>
      <c r="H4" s="372"/>
    </row>
    <row r="5" spans="1:8" x14ac:dyDescent="0.2">
      <c r="A5" s="214"/>
      <c r="B5" s="214"/>
      <c r="C5" s="214"/>
      <c r="D5" s="214"/>
      <c r="E5" s="214"/>
      <c r="F5" s="214"/>
      <c r="G5" s="214"/>
      <c r="H5" s="214"/>
    </row>
    <row r="6" spans="1:8" x14ac:dyDescent="0.2">
      <c r="A6" s="214" t="s">
        <v>95</v>
      </c>
      <c r="B6" s="214" t="s">
        <v>96</v>
      </c>
      <c r="C6" s="214"/>
      <c r="D6" s="214"/>
      <c r="E6" s="214"/>
      <c r="F6" s="214"/>
      <c r="G6" s="214"/>
      <c r="H6" s="214"/>
    </row>
    <row r="7" spans="1:8" x14ac:dyDescent="0.2">
      <c r="A7" s="214"/>
      <c r="B7" s="214" t="s">
        <v>97</v>
      </c>
      <c r="C7" s="214"/>
      <c r="D7" s="214"/>
      <c r="E7" s="214"/>
      <c r="F7" s="214"/>
      <c r="G7" s="214"/>
      <c r="H7" s="214"/>
    </row>
    <row r="8" spans="1:8" x14ac:dyDescent="0.2">
      <c r="A8" s="214"/>
      <c r="B8" s="214" t="s">
        <v>98</v>
      </c>
      <c r="C8" s="214"/>
      <c r="D8" s="214"/>
      <c r="E8" s="214"/>
      <c r="F8" s="214"/>
      <c r="G8" s="214"/>
      <c r="H8" s="214"/>
    </row>
    <row r="9" spans="1:8" x14ac:dyDescent="0.2">
      <c r="A9" s="214"/>
      <c r="B9" s="214" t="s">
        <v>99</v>
      </c>
      <c r="C9" s="214"/>
      <c r="D9" s="214"/>
      <c r="E9" s="214"/>
      <c r="F9" s="214"/>
      <c r="G9" s="214"/>
      <c r="H9" s="214"/>
    </row>
    <row r="10" spans="1:8" x14ac:dyDescent="0.2">
      <c r="A10" s="214"/>
      <c r="B10" s="214" t="s">
        <v>100</v>
      </c>
      <c r="C10" s="214"/>
      <c r="D10" s="214"/>
      <c r="E10" s="214"/>
      <c r="F10" s="214"/>
      <c r="G10" s="214"/>
      <c r="H10" s="214"/>
    </row>
    <row r="11" spans="1:8" x14ac:dyDescent="0.2">
      <c r="A11" s="214"/>
      <c r="B11" s="214"/>
      <c r="C11" s="214"/>
      <c r="D11" s="214"/>
      <c r="E11" s="214"/>
      <c r="F11" s="214"/>
      <c r="G11" s="214"/>
      <c r="H11" s="214"/>
    </row>
    <row r="12" spans="1:8" x14ac:dyDescent="0.2">
      <c r="A12" s="214" t="s">
        <v>101</v>
      </c>
      <c r="B12" s="214" t="s">
        <v>102</v>
      </c>
      <c r="C12" s="214"/>
      <c r="D12" s="214"/>
      <c r="E12" s="214"/>
      <c r="F12" s="214"/>
      <c r="G12" s="214"/>
      <c r="H12" s="214"/>
    </row>
    <row r="13" spans="1:8" x14ac:dyDescent="0.2">
      <c r="A13" s="214"/>
      <c r="B13" s="214" t="s">
        <v>103</v>
      </c>
      <c r="C13" s="214"/>
      <c r="D13" s="214"/>
      <c r="E13" s="214"/>
      <c r="F13" s="214"/>
      <c r="G13" s="214"/>
      <c r="H13" s="214"/>
    </row>
    <row r="14" spans="1:8" x14ac:dyDescent="0.2">
      <c r="A14" s="214"/>
      <c r="B14" s="214"/>
      <c r="C14" s="214"/>
      <c r="D14" s="214"/>
      <c r="E14" s="214"/>
      <c r="F14" s="214"/>
      <c r="G14" s="214"/>
      <c r="H14" s="214"/>
    </row>
    <row r="15" spans="1:8" x14ac:dyDescent="0.2">
      <c r="A15" s="214"/>
      <c r="B15" s="214">
        <v>1</v>
      </c>
      <c r="C15" s="214" t="s">
        <v>104</v>
      </c>
      <c r="D15" s="214"/>
      <c r="E15" s="214"/>
      <c r="F15" s="369" t="s">
        <v>105</v>
      </c>
      <c r="G15" s="370"/>
      <c r="H15" s="214"/>
    </row>
    <row r="16" spans="1:8" x14ac:dyDescent="0.2">
      <c r="A16" s="214"/>
      <c r="B16" s="214"/>
      <c r="C16" s="240" t="s">
        <v>106</v>
      </c>
      <c r="D16" s="240" t="s">
        <v>107</v>
      </c>
      <c r="E16" s="241" t="s">
        <v>108</v>
      </c>
      <c r="F16" s="242" t="s">
        <v>109</v>
      </c>
      <c r="G16" s="242" t="s">
        <v>74</v>
      </c>
      <c r="H16" s="214"/>
    </row>
    <row r="17" spans="1:8" x14ac:dyDescent="0.2">
      <c r="A17" s="214"/>
      <c r="B17" s="214"/>
      <c r="C17" s="244" t="s">
        <v>110</v>
      </c>
      <c r="D17" s="214" t="s">
        <v>111</v>
      </c>
      <c r="E17" s="244" t="s">
        <v>112</v>
      </c>
      <c r="F17" s="276">
        <f>+'Detail B 1'!F14</f>
        <v>0</v>
      </c>
      <c r="G17" s="277">
        <f>+'Detail B 1'!G14</f>
        <v>0</v>
      </c>
      <c r="H17" s="214"/>
    </row>
    <row r="18" spans="1:8" x14ac:dyDescent="0.2">
      <c r="A18" s="214"/>
      <c r="B18" s="214"/>
      <c r="C18" s="248" t="s">
        <v>113</v>
      </c>
      <c r="D18" s="249"/>
      <c r="E18" s="274">
        <f>+F17+G17</f>
        <v>0</v>
      </c>
      <c r="F18" s="275">
        <f>SUM(F17)</f>
        <v>0</v>
      </c>
      <c r="G18" s="275">
        <f>SUM(G17)</f>
        <v>0</v>
      </c>
      <c r="H18" s="214"/>
    </row>
    <row r="19" spans="1:8" x14ac:dyDescent="0.2">
      <c r="A19" s="214"/>
      <c r="B19" s="214"/>
      <c r="C19" s="214"/>
      <c r="D19" s="214"/>
      <c r="E19" s="214"/>
      <c r="F19" s="214"/>
      <c r="G19" s="214"/>
      <c r="H19" s="214"/>
    </row>
    <row r="20" spans="1:8" x14ac:dyDescent="0.2">
      <c r="A20" s="214"/>
      <c r="B20" s="214">
        <v>2</v>
      </c>
      <c r="C20" s="214" t="s">
        <v>114</v>
      </c>
      <c r="D20" s="214"/>
      <c r="E20" s="214"/>
      <c r="F20" s="369" t="s">
        <v>105</v>
      </c>
      <c r="G20" s="370"/>
      <c r="H20" s="214"/>
    </row>
    <row r="21" spans="1:8" x14ac:dyDescent="0.2">
      <c r="A21" s="214"/>
      <c r="B21" s="214"/>
      <c r="C21" s="240" t="s">
        <v>106</v>
      </c>
      <c r="D21" s="240" t="s">
        <v>107</v>
      </c>
      <c r="E21" s="241" t="s">
        <v>108</v>
      </c>
      <c r="F21" s="242" t="s">
        <v>109</v>
      </c>
      <c r="G21" s="242" t="s">
        <v>74</v>
      </c>
      <c r="H21" s="214"/>
    </row>
    <row r="22" spans="1:8" x14ac:dyDescent="0.2">
      <c r="A22" s="214"/>
      <c r="B22" s="214"/>
      <c r="C22" s="244" t="s">
        <v>110</v>
      </c>
      <c r="D22" s="214" t="s">
        <v>111</v>
      </c>
      <c r="E22" s="243" t="s">
        <v>112</v>
      </c>
      <c r="F22" s="245">
        <f>'Detail B 2'!E25</f>
        <v>0</v>
      </c>
      <c r="G22" s="245">
        <f>'Detail B 2'!F25</f>
        <v>0</v>
      </c>
      <c r="H22" s="214"/>
    </row>
    <row r="23" spans="1:8" x14ac:dyDescent="0.2">
      <c r="A23" s="214"/>
      <c r="B23" s="214"/>
      <c r="C23" s="251" t="s">
        <v>115</v>
      </c>
      <c r="D23" s="252" t="s">
        <v>87</v>
      </c>
      <c r="E23" s="253" t="s">
        <v>116</v>
      </c>
      <c r="F23" s="254">
        <f>'Detail B 2'!E26</f>
        <v>0</v>
      </c>
      <c r="G23" s="254">
        <f>'Detail B 2'!F26</f>
        <v>0</v>
      </c>
      <c r="H23" s="214"/>
    </row>
    <row r="24" spans="1:8" x14ac:dyDescent="0.2">
      <c r="A24" s="214"/>
      <c r="B24" s="214"/>
      <c r="C24" s="247" t="s">
        <v>117</v>
      </c>
      <c r="D24" s="214" t="s">
        <v>91</v>
      </c>
      <c r="E24" s="246"/>
      <c r="F24" s="255">
        <f>'Detail B 2'!E27</f>
        <v>0</v>
      </c>
      <c r="G24" s="255">
        <f>'Detail B 2'!F27</f>
        <v>0</v>
      </c>
      <c r="H24" s="214"/>
    </row>
    <row r="25" spans="1:8" x14ac:dyDescent="0.2">
      <c r="A25" s="214"/>
      <c r="B25" s="214"/>
      <c r="C25" s="256" t="s">
        <v>118</v>
      </c>
      <c r="D25" s="257"/>
      <c r="E25" s="250">
        <f>SUM(F25:G25)</f>
        <v>0</v>
      </c>
      <c r="F25" s="255">
        <f>SUM(F22:F24)</f>
        <v>0</v>
      </c>
      <c r="G25" s="255">
        <f>SUM(G22:G24)</f>
        <v>0</v>
      </c>
      <c r="H25" s="214"/>
    </row>
    <row r="26" spans="1:8" x14ac:dyDescent="0.2">
      <c r="A26" s="214"/>
      <c r="B26" s="214"/>
      <c r="C26" s="214"/>
      <c r="D26" s="214"/>
      <c r="E26" s="214"/>
      <c r="F26" s="214"/>
      <c r="G26" s="214"/>
      <c r="H26" s="214"/>
    </row>
    <row r="27" spans="1:8" x14ac:dyDescent="0.2">
      <c r="A27" s="214"/>
      <c r="B27" s="214">
        <v>3</v>
      </c>
      <c r="C27" s="214" t="s">
        <v>119</v>
      </c>
      <c r="D27" s="214"/>
      <c r="E27" s="214"/>
      <c r="F27" s="369" t="s">
        <v>105</v>
      </c>
      <c r="G27" s="370"/>
      <c r="H27" s="214"/>
    </row>
    <row r="28" spans="1:8" x14ac:dyDescent="0.2">
      <c r="A28" s="214"/>
      <c r="B28" s="214"/>
      <c r="C28" s="240" t="s">
        <v>106</v>
      </c>
      <c r="D28" s="240" t="s">
        <v>107</v>
      </c>
      <c r="E28" s="241" t="s">
        <v>108</v>
      </c>
      <c r="F28" s="242" t="s">
        <v>109</v>
      </c>
      <c r="G28" s="242" t="s">
        <v>74</v>
      </c>
      <c r="H28" s="214"/>
    </row>
    <row r="29" spans="1:8" ht="25.5" x14ac:dyDescent="0.2">
      <c r="A29" s="214"/>
      <c r="B29" s="214"/>
      <c r="C29" s="273" t="s">
        <v>120</v>
      </c>
      <c r="D29" s="244" t="s">
        <v>91</v>
      </c>
      <c r="E29" s="247"/>
      <c r="F29" s="258">
        <f>'Detail B 3'!E17</f>
        <v>0</v>
      </c>
      <c r="G29" s="258">
        <f>'Detail B 3'!F17</f>
        <v>0</v>
      </c>
      <c r="H29" s="214"/>
    </row>
    <row r="30" spans="1:8" x14ac:dyDescent="0.2">
      <c r="A30" s="214"/>
      <c r="B30" s="214"/>
      <c r="C30" s="247" t="s">
        <v>121</v>
      </c>
      <c r="D30" s="247" t="s">
        <v>122</v>
      </c>
      <c r="E30" s="247" t="s">
        <v>123</v>
      </c>
      <c r="F30" s="278">
        <f>'Detail B 3'!E18</f>
        <v>0</v>
      </c>
      <c r="G30" s="278">
        <f>'Detail B 3'!F18</f>
        <v>0</v>
      </c>
      <c r="H30" s="214"/>
    </row>
    <row r="31" spans="1:8" x14ac:dyDescent="0.2">
      <c r="A31" s="214"/>
      <c r="B31" s="214"/>
      <c r="C31" s="256" t="s">
        <v>124</v>
      </c>
      <c r="D31" s="257"/>
      <c r="E31" s="260">
        <f>SUM(F31:G31)</f>
        <v>0</v>
      </c>
      <c r="F31" s="259">
        <f>SUM(F29:F30)</f>
        <v>0</v>
      </c>
      <c r="G31" s="259">
        <f>SUM(G29:G30)</f>
        <v>0</v>
      </c>
      <c r="H31" s="214"/>
    </row>
    <row r="32" spans="1:8" x14ac:dyDescent="0.2">
      <c r="A32" s="214"/>
      <c r="B32" s="214"/>
      <c r="C32" s="214"/>
      <c r="D32" s="214"/>
      <c r="E32" s="214"/>
      <c r="F32" s="214"/>
      <c r="G32" s="214"/>
      <c r="H32" s="214"/>
    </row>
    <row r="33" spans="1:8" x14ac:dyDescent="0.2">
      <c r="A33" s="214"/>
      <c r="B33" s="214">
        <v>4</v>
      </c>
      <c r="C33" s="214" t="s">
        <v>125</v>
      </c>
      <c r="D33" s="214"/>
      <c r="E33" s="214"/>
      <c r="F33" s="369" t="s">
        <v>105</v>
      </c>
      <c r="G33" s="370"/>
      <c r="H33" s="214"/>
    </row>
    <row r="34" spans="1:8" x14ac:dyDescent="0.2">
      <c r="A34" s="214"/>
      <c r="B34" s="214"/>
      <c r="C34" s="240" t="s">
        <v>106</v>
      </c>
      <c r="D34" s="240" t="s">
        <v>107</v>
      </c>
      <c r="E34" s="241" t="s">
        <v>108</v>
      </c>
      <c r="F34" s="242" t="s">
        <v>109</v>
      </c>
      <c r="G34" s="242" t="s">
        <v>74</v>
      </c>
      <c r="H34" s="214"/>
    </row>
    <row r="35" spans="1:8" x14ac:dyDescent="0.2">
      <c r="A35" s="214"/>
      <c r="B35" s="214"/>
      <c r="C35" s="261" t="s">
        <v>91</v>
      </c>
      <c r="D35" s="261" t="s">
        <v>90</v>
      </c>
      <c r="E35" s="261" t="s">
        <v>126</v>
      </c>
      <c r="F35" s="262">
        <f>'Detail B 4'!B22</f>
        <v>0</v>
      </c>
      <c r="G35" s="262">
        <f>'Detail B 4'!C22</f>
        <v>0</v>
      </c>
      <c r="H35" s="214"/>
    </row>
    <row r="36" spans="1:8" x14ac:dyDescent="0.2">
      <c r="A36" s="214"/>
      <c r="B36" s="214"/>
      <c r="C36" s="256" t="s">
        <v>127</v>
      </c>
      <c r="D36" s="257"/>
      <c r="E36" s="263">
        <f>+F35+G35</f>
        <v>0</v>
      </c>
      <c r="F36" s="214"/>
      <c r="G36" s="214"/>
      <c r="H36" s="214"/>
    </row>
    <row r="37" spans="1:8" x14ac:dyDescent="0.2">
      <c r="A37" s="214"/>
      <c r="B37" s="214"/>
      <c r="C37" s="214" t="s">
        <v>128</v>
      </c>
      <c r="D37" s="214"/>
      <c r="E37" s="214"/>
      <c r="F37" s="214"/>
      <c r="G37" s="214"/>
      <c r="H37" s="214"/>
    </row>
    <row r="38" spans="1:8" x14ac:dyDescent="0.2">
      <c r="A38" s="214"/>
      <c r="B38" s="214"/>
      <c r="C38" s="214" t="s">
        <v>129</v>
      </c>
      <c r="D38" s="214"/>
      <c r="E38" s="214"/>
      <c r="F38" s="214"/>
      <c r="G38" s="214"/>
      <c r="H38" s="214"/>
    </row>
    <row r="39" spans="1:8" x14ac:dyDescent="0.2">
      <c r="A39" s="214"/>
      <c r="B39" s="214"/>
      <c r="C39" s="214" t="s">
        <v>130</v>
      </c>
      <c r="D39" s="214"/>
      <c r="E39" s="214"/>
      <c r="F39" s="214"/>
      <c r="G39" s="214"/>
      <c r="H39" s="214"/>
    </row>
    <row r="40" spans="1:8" x14ac:dyDescent="0.2">
      <c r="A40" s="214"/>
      <c r="B40" s="214"/>
      <c r="C40" s="214" t="s">
        <v>131</v>
      </c>
      <c r="D40" s="214"/>
      <c r="E40" s="214"/>
      <c r="F40" s="214"/>
      <c r="G40" s="214"/>
      <c r="H40" s="214"/>
    </row>
    <row r="41" spans="1:8" x14ac:dyDescent="0.2">
      <c r="A41" s="214"/>
      <c r="B41" s="214"/>
      <c r="C41" s="214"/>
      <c r="D41" s="214"/>
      <c r="E41" s="214"/>
      <c r="F41" s="214"/>
      <c r="G41" s="214"/>
      <c r="H41" s="214"/>
    </row>
  </sheetData>
  <mergeCells count="7">
    <mergeCell ref="F20:G20"/>
    <mergeCell ref="F27:G27"/>
    <mergeCell ref="F33:G33"/>
    <mergeCell ref="A1:H1"/>
    <mergeCell ref="A2:H2"/>
    <mergeCell ref="A4:H4"/>
    <mergeCell ref="F15:G15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workbookViewId="0">
      <selection activeCell="I9" sqref="I9"/>
    </sheetView>
  </sheetViews>
  <sheetFormatPr defaultRowHeight="12.75" x14ac:dyDescent="0.2"/>
  <cols>
    <col min="1" max="1" width="3.42578125" style="19" customWidth="1"/>
    <col min="2" max="3" width="9.140625" style="19"/>
    <col min="4" max="4" width="18" style="19" customWidth="1"/>
    <col min="5" max="5" width="11.7109375" style="19" customWidth="1"/>
    <col min="6" max="6" width="13" style="19" bestFit="1" customWidth="1"/>
    <col min="7" max="7" width="11.42578125" style="19" bestFit="1" customWidth="1"/>
    <col min="8" max="8" width="13" style="19" bestFit="1" customWidth="1"/>
    <col min="9" max="9" width="16.28515625" style="19" customWidth="1"/>
    <col min="10" max="16384" width="9.140625" style="19"/>
  </cols>
  <sheetData>
    <row r="1" spans="1:9" ht="15.75" x14ac:dyDescent="0.25">
      <c r="A1" s="12" t="s">
        <v>132</v>
      </c>
      <c r="I1" s="19" t="s">
        <v>133</v>
      </c>
    </row>
    <row r="3" spans="1:9" ht="15.75" x14ac:dyDescent="0.25">
      <c r="A3" s="12"/>
    </row>
    <row r="4" spans="1:9" ht="15.75" x14ac:dyDescent="0.25">
      <c r="A4" s="12" t="s">
        <v>134</v>
      </c>
    </row>
    <row r="5" spans="1:9" x14ac:dyDescent="0.2">
      <c r="A5" s="61"/>
      <c r="B5" s="19" t="s">
        <v>135</v>
      </c>
    </row>
    <row r="6" spans="1:9" x14ac:dyDescent="0.2">
      <c r="B6" s="19" t="s">
        <v>136</v>
      </c>
    </row>
    <row r="7" spans="1:9" x14ac:dyDescent="0.2">
      <c r="B7" s="19" t="s">
        <v>40</v>
      </c>
      <c r="F7" s="20" t="s">
        <v>137</v>
      </c>
      <c r="G7" s="20"/>
      <c r="H7" s="20"/>
    </row>
    <row r="8" spans="1:9" x14ac:dyDescent="0.2">
      <c r="B8" s="21" t="s">
        <v>138</v>
      </c>
      <c r="C8" s="21"/>
      <c r="D8" s="21"/>
      <c r="E8" s="21"/>
      <c r="F8" s="79" t="s">
        <v>15</v>
      </c>
      <c r="G8" s="79" t="s">
        <v>74</v>
      </c>
      <c r="H8" s="79" t="s">
        <v>32</v>
      </c>
      <c r="I8" s="79" t="s">
        <v>139</v>
      </c>
    </row>
    <row r="9" spans="1:9" x14ac:dyDescent="0.2">
      <c r="B9" s="1" t="s">
        <v>140</v>
      </c>
      <c r="E9" s="157" t="s">
        <v>364</v>
      </c>
      <c r="F9" s="153">
        <v>0</v>
      </c>
      <c r="G9" s="153">
        <v>0</v>
      </c>
      <c r="H9" s="154">
        <f t="shared" ref="H9:H10" si="0">SUM(F9:G9)</f>
        <v>0</v>
      </c>
      <c r="I9" s="1" t="s">
        <v>141</v>
      </c>
    </row>
    <row r="10" spans="1:9" x14ac:dyDescent="0.2">
      <c r="E10" s="72" t="s">
        <v>40</v>
      </c>
      <c r="F10" s="80"/>
      <c r="G10" s="80" t="s">
        <v>40</v>
      </c>
      <c r="H10" s="77">
        <f t="shared" si="0"/>
        <v>0</v>
      </c>
      <c r="I10" s="19" t="s">
        <v>40</v>
      </c>
    </row>
    <row r="11" spans="1:9" x14ac:dyDescent="0.2">
      <c r="F11" s="81"/>
      <c r="G11" s="158"/>
      <c r="H11" s="81"/>
    </row>
    <row r="12" spans="1:9" x14ac:dyDescent="0.2">
      <c r="F12" s="155">
        <f>SUM(F9:F11)</f>
        <v>0</v>
      </c>
      <c r="G12" s="155">
        <f t="shared" ref="G12:H12" si="1">SUM(G9:G11)</f>
        <v>0</v>
      </c>
      <c r="H12" s="155">
        <f t="shared" si="1"/>
        <v>0</v>
      </c>
    </row>
    <row r="13" spans="1:9" x14ac:dyDescent="0.2">
      <c r="F13" s="131" t="s">
        <v>142</v>
      </c>
      <c r="G13" s="131" t="s">
        <v>142</v>
      </c>
      <c r="H13" s="131" t="s">
        <v>142</v>
      </c>
    </row>
    <row r="14" spans="1:9" ht="13.5" thickBot="1" x14ac:dyDescent="0.25">
      <c r="F14" s="156">
        <f>+F12*0.2</f>
        <v>0</v>
      </c>
      <c r="G14" s="156">
        <f t="shared" ref="G14:H14" si="2">+G12*0.2</f>
        <v>0</v>
      </c>
      <c r="H14" s="156">
        <f t="shared" si="2"/>
        <v>0</v>
      </c>
    </row>
    <row r="15" spans="1:9" ht="13.5" thickTop="1" x14ac:dyDescent="0.2">
      <c r="F15" s="76"/>
      <c r="G15" s="76"/>
      <c r="H15" s="76"/>
    </row>
    <row r="16" spans="1:9" x14ac:dyDescent="0.2">
      <c r="F16" s="76"/>
      <c r="G16" s="76"/>
      <c r="H16" s="76"/>
    </row>
    <row r="17" spans="2:11" x14ac:dyDescent="0.2">
      <c r="B17" s="19" t="s">
        <v>143</v>
      </c>
      <c r="I17" s="19" t="s">
        <v>40</v>
      </c>
      <c r="K17" s="19" t="s">
        <v>40</v>
      </c>
    </row>
    <row r="18" spans="2:11" x14ac:dyDescent="0.2">
      <c r="B18" s="19" t="s">
        <v>144</v>
      </c>
    </row>
    <row r="19" spans="2:11" x14ac:dyDescent="0.2">
      <c r="B19" s="19" t="s">
        <v>40</v>
      </c>
    </row>
    <row r="20" spans="2:11" x14ac:dyDescent="0.2">
      <c r="B20" s="1"/>
      <c r="C20" s="1"/>
      <c r="D20" s="1"/>
      <c r="E20" s="1"/>
      <c r="F20" s="1"/>
    </row>
    <row r="35" spans="6:6" x14ac:dyDescent="0.2">
      <c r="F35" s="77"/>
    </row>
  </sheetData>
  <phoneticPr fontId="4" type="noConversion"/>
  <pageMargins left="0.25" right="0.2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workbookViewId="0">
      <selection activeCell="I7" sqref="I7"/>
    </sheetView>
  </sheetViews>
  <sheetFormatPr defaultRowHeight="12.75" x14ac:dyDescent="0.2"/>
  <cols>
    <col min="1" max="1" width="4.7109375" style="19" customWidth="1"/>
    <col min="2" max="2" width="9.140625" style="19"/>
    <col min="3" max="3" width="19.85546875" style="19" customWidth="1"/>
    <col min="4" max="4" width="14.85546875" style="19" bestFit="1" customWidth="1"/>
    <col min="5" max="7" width="13" style="19" bestFit="1" customWidth="1"/>
    <col min="8" max="8" width="16.85546875" style="19" bestFit="1" customWidth="1"/>
    <col min="9" max="9" width="9.140625" style="19"/>
    <col min="10" max="10" width="10.85546875" style="19" bestFit="1" customWidth="1"/>
    <col min="11" max="16384" width="9.140625" style="19"/>
  </cols>
  <sheetData>
    <row r="1" spans="1:9" x14ac:dyDescent="0.2">
      <c r="A1" s="214" t="s">
        <v>145</v>
      </c>
      <c r="B1" s="214"/>
      <c r="C1" s="214"/>
      <c r="D1" s="214"/>
      <c r="E1" s="214"/>
      <c r="F1" s="214"/>
      <c r="G1" s="214"/>
      <c r="H1" s="214"/>
    </row>
    <row r="2" spans="1:9" x14ac:dyDescent="0.2">
      <c r="A2" s="214" t="s">
        <v>101</v>
      </c>
      <c r="B2" s="214" t="s">
        <v>146</v>
      </c>
      <c r="C2" s="214"/>
      <c r="D2" s="214"/>
      <c r="E2" s="214"/>
      <c r="F2" s="214"/>
      <c r="G2" s="214"/>
      <c r="H2" s="214"/>
    </row>
    <row r="3" spans="1:9" x14ac:dyDescent="0.2">
      <c r="A3" s="224" t="s">
        <v>77</v>
      </c>
      <c r="B3" s="214" t="s">
        <v>147</v>
      </c>
      <c r="C3" s="214"/>
      <c r="D3" s="214"/>
      <c r="E3" s="214"/>
      <c r="F3" s="214"/>
      <c r="G3" s="214"/>
      <c r="H3" s="214"/>
    </row>
    <row r="4" spans="1:9" x14ac:dyDescent="0.2">
      <c r="A4" s="214"/>
      <c r="B4" s="214" t="s">
        <v>136</v>
      </c>
      <c r="C4" s="214"/>
      <c r="D4" s="214"/>
      <c r="E4" s="214"/>
      <c r="F4" s="214"/>
      <c r="G4" s="214"/>
      <c r="H4" s="214"/>
    </row>
    <row r="5" spans="1:9" x14ac:dyDescent="0.2">
      <c r="A5" s="214"/>
      <c r="B5" s="214"/>
      <c r="C5" s="214"/>
      <c r="D5" s="214"/>
      <c r="E5" s="225" t="s">
        <v>137</v>
      </c>
      <c r="F5" s="225"/>
      <c r="G5" s="225"/>
      <c r="H5" s="214"/>
    </row>
    <row r="6" spans="1:9" x14ac:dyDescent="0.2">
      <c r="A6" s="214" t="s">
        <v>148</v>
      </c>
      <c r="B6" s="214"/>
      <c r="C6" s="214"/>
      <c r="D6" s="214"/>
      <c r="E6" s="226" t="s">
        <v>15</v>
      </c>
      <c r="F6" s="226" t="s">
        <v>74</v>
      </c>
      <c r="G6" s="226" t="s">
        <v>32</v>
      </c>
      <c r="H6" s="214"/>
    </row>
    <row r="7" spans="1:9" x14ac:dyDescent="0.2">
      <c r="A7" s="214" t="s">
        <v>149</v>
      </c>
      <c r="B7" s="214"/>
      <c r="C7" s="214"/>
      <c r="D7" s="227" t="s">
        <v>365</v>
      </c>
      <c r="E7" s="229">
        <v>0</v>
      </c>
      <c r="F7" s="228">
        <v>0</v>
      </c>
      <c r="G7" s="229">
        <f t="shared" ref="G7:G9" si="0">SUM(E7:F7)</f>
        <v>0</v>
      </c>
      <c r="H7" s="214" t="s">
        <v>150</v>
      </c>
      <c r="I7" s="389"/>
    </row>
    <row r="8" spans="1:9" x14ac:dyDescent="0.2">
      <c r="A8" s="214" t="s">
        <v>151</v>
      </c>
      <c r="B8" s="214"/>
      <c r="C8" s="214"/>
      <c r="D8" s="227" t="s">
        <v>366</v>
      </c>
      <c r="E8" s="228">
        <v>0</v>
      </c>
      <c r="F8" s="228">
        <v>0</v>
      </c>
      <c r="G8" s="229">
        <f t="shared" si="0"/>
        <v>0</v>
      </c>
      <c r="H8" s="214" t="s">
        <v>152</v>
      </c>
    </row>
    <row r="9" spans="1:9" x14ac:dyDescent="0.2">
      <c r="A9" s="214" t="s">
        <v>153</v>
      </c>
      <c r="B9" s="214"/>
      <c r="C9" s="214"/>
      <c r="D9" s="227" t="s">
        <v>367</v>
      </c>
      <c r="E9" s="228">
        <v>0</v>
      </c>
      <c r="F9" s="228">
        <v>0</v>
      </c>
      <c r="G9" s="229">
        <f t="shared" si="0"/>
        <v>0</v>
      </c>
      <c r="H9" s="224" t="s">
        <v>154</v>
      </c>
    </row>
    <row r="10" spans="1:9" x14ac:dyDescent="0.2">
      <c r="A10" s="214"/>
      <c r="B10" s="214"/>
      <c r="C10" s="214"/>
      <c r="D10" s="227"/>
      <c r="E10" s="229"/>
      <c r="F10" s="228"/>
      <c r="G10" s="229"/>
      <c r="H10" s="214"/>
    </row>
    <row r="11" spans="1:9" x14ac:dyDescent="0.2">
      <c r="A11" s="214"/>
      <c r="B11" s="214"/>
      <c r="C11" s="214"/>
      <c r="D11" s="227"/>
      <c r="E11" s="230"/>
      <c r="F11" s="230"/>
      <c r="G11" s="230"/>
      <c r="H11" s="214"/>
    </row>
    <row r="12" spans="1:9" x14ac:dyDescent="0.2">
      <c r="A12" s="214"/>
      <c r="B12" s="214"/>
      <c r="C12" s="214"/>
      <c r="D12" s="214"/>
      <c r="E12" s="228">
        <f>SUM(E7:E11)</f>
        <v>0</v>
      </c>
      <c r="F12" s="228">
        <f>SUM(F7:F11)</f>
        <v>0</v>
      </c>
      <c r="G12" s="228">
        <f>SUM(G7:G11)</f>
        <v>0</v>
      </c>
      <c r="H12" s="214"/>
    </row>
    <row r="13" spans="1:9" x14ac:dyDescent="0.2">
      <c r="A13" s="214"/>
      <c r="B13" s="214"/>
      <c r="C13" s="214"/>
      <c r="D13" s="214"/>
      <c r="E13" s="226" t="s">
        <v>142</v>
      </c>
      <c r="F13" s="226" t="s">
        <v>142</v>
      </c>
      <c r="G13" s="226" t="s">
        <v>142</v>
      </c>
      <c r="H13" s="214"/>
    </row>
    <row r="14" spans="1:9" x14ac:dyDescent="0.2">
      <c r="A14" s="214"/>
      <c r="B14" s="214"/>
      <c r="C14" s="214"/>
      <c r="D14" s="214"/>
      <c r="E14" s="231">
        <f>+E12*0.2</f>
        <v>0</v>
      </c>
      <c r="F14" s="231">
        <f>+F12*0.2</f>
        <v>0</v>
      </c>
      <c r="G14" s="231">
        <f>+G12*0.2</f>
        <v>0</v>
      </c>
      <c r="H14" s="214" t="s">
        <v>155</v>
      </c>
    </row>
    <row r="15" spans="1:9" x14ac:dyDescent="0.2">
      <c r="A15" s="214"/>
      <c r="B15" s="214"/>
      <c r="C15" s="214"/>
      <c r="D15" s="214"/>
      <c r="E15" s="214"/>
      <c r="F15" s="214"/>
      <c r="G15" s="214"/>
      <c r="H15" s="214"/>
    </row>
    <row r="16" spans="1:9" x14ac:dyDescent="0.2">
      <c r="A16" s="214" t="s">
        <v>156</v>
      </c>
      <c r="B16" s="214"/>
      <c r="C16" s="214"/>
      <c r="D16" s="214"/>
      <c r="E16" s="229">
        <f>+GHCExpbyProg!C30+GHCExpbyProg!C29</f>
        <v>0</v>
      </c>
      <c r="F16" s="229">
        <f>+GHCExpbyProg!D30+GHCExpbyProg!D29</f>
        <v>0</v>
      </c>
      <c r="G16" s="229">
        <f>SUM(E16:F16)</f>
        <v>0</v>
      </c>
      <c r="H16" s="232" t="s">
        <v>157</v>
      </c>
    </row>
    <row r="17" spans="1:10" x14ac:dyDescent="0.2">
      <c r="A17" s="214"/>
      <c r="B17" s="214" t="s">
        <v>158</v>
      </c>
      <c r="C17" s="214"/>
      <c r="D17" s="214"/>
      <c r="E17" s="233">
        <f>-E7*0.2</f>
        <v>0</v>
      </c>
      <c r="F17" s="233">
        <f t="shared" ref="F17:G17" si="1">-F7*0.2</f>
        <v>0</v>
      </c>
      <c r="G17" s="233">
        <f t="shared" si="1"/>
        <v>0</v>
      </c>
      <c r="H17" s="214"/>
    </row>
    <row r="18" spans="1:10" x14ac:dyDescent="0.2">
      <c r="A18" s="214"/>
      <c r="B18" s="214" t="s">
        <v>159</v>
      </c>
      <c r="C18" s="214"/>
      <c r="D18" s="214"/>
      <c r="E18" s="234">
        <f>SUM(E16:E17)</f>
        <v>0</v>
      </c>
      <c r="F18" s="234">
        <f>SUM(F16:F17)</f>
        <v>0</v>
      </c>
      <c r="G18" s="234">
        <f>SUM(G16:G17)</f>
        <v>0</v>
      </c>
      <c r="H18" s="214" t="s">
        <v>160</v>
      </c>
    </row>
    <row r="19" spans="1:10" x14ac:dyDescent="0.2">
      <c r="A19" s="214"/>
      <c r="B19" s="214"/>
      <c r="C19" s="214"/>
      <c r="D19" s="214"/>
      <c r="E19" s="228"/>
      <c r="F19" s="228"/>
      <c r="G19" s="228"/>
      <c r="H19" s="214"/>
    </row>
    <row r="20" spans="1:10" x14ac:dyDescent="0.2">
      <c r="A20" s="214" t="s">
        <v>161</v>
      </c>
      <c r="B20" s="214"/>
      <c r="C20" s="214"/>
      <c r="D20" s="214"/>
      <c r="E20" s="228">
        <f>GHCExpbyProg!C27+GHCExpbyProg!C28+GHCExpbyProg!C31</f>
        <v>0</v>
      </c>
      <c r="F20" s="228">
        <f>GHCExpbyProg!D27+GHCExpbyProg!D28+GHCExpbyProg!D31</f>
        <v>0</v>
      </c>
      <c r="G20" s="228">
        <f>SUM(E20:F20)</f>
        <v>0</v>
      </c>
      <c r="H20" s="232" t="s">
        <v>162</v>
      </c>
      <c r="J20" s="82" t="s">
        <v>40</v>
      </c>
    </row>
    <row r="21" spans="1:10" x14ac:dyDescent="0.2">
      <c r="A21" s="214"/>
      <c r="B21" s="214" t="s">
        <v>163</v>
      </c>
      <c r="C21" s="214"/>
      <c r="D21" s="214"/>
      <c r="E21" s="228">
        <f>(+E14+E17)*-1</f>
        <v>0</v>
      </c>
      <c r="F21" s="228">
        <f>(+F14+F17)*-1</f>
        <v>0</v>
      </c>
      <c r="G21" s="228">
        <f>SUM(E21:F21)</f>
        <v>0</v>
      </c>
      <c r="H21" s="214"/>
      <c r="J21" s="82" t="s">
        <v>40</v>
      </c>
    </row>
    <row r="22" spans="1:10" x14ac:dyDescent="0.2">
      <c r="A22" s="214"/>
      <c r="B22" s="214" t="s">
        <v>164</v>
      </c>
      <c r="C22" s="214"/>
      <c r="D22" s="214"/>
      <c r="E22" s="235">
        <f>SUM(E20:E21)</f>
        <v>0</v>
      </c>
      <c r="F22" s="235">
        <f>SUM(F20:F21)</f>
        <v>0</v>
      </c>
      <c r="G22" s="235">
        <f>SUM(E22:F22)</f>
        <v>0</v>
      </c>
      <c r="H22" s="214" t="s">
        <v>165</v>
      </c>
    </row>
    <row r="23" spans="1:10" x14ac:dyDescent="0.2">
      <c r="A23" s="214"/>
      <c r="B23" s="214"/>
      <c r="C23" s="214"/>
      <c r="D23" s="214"/>
      <c r="E23" s="214"/>
      <c r="F23" s="214"/>
      <c r="G23" s="214"/>
      <c r="H23" s="214"/>
    </row>
    <row r="24" spans="1:10" x14ac:dyDescent="0.2">
      <c r="A24" s="214" t="s">
        <v>166</v>
      </c>
      <c r="B24" s="214"/>
      <c r="C24" s="214"/>
      <c r="D24" s="214"/>
      <c r="E24" s="214"/>
      <c r="F24" s="214"/>
      <c r="G24" s="214"/>
      <c r="H24" s="214"/>
    </row>
    <row r="25" spans="1:10" x14ac:dyDescent="0.2">
      <c r="A25" s="214"/>
      <c r="B25" s="214" t="s">
        <v>167</v>
      </c>
      <c r="C25" s="214"/>
      <c r="D25" s="214"/>
      <c r="E25" s="236">
        <f>+E14</f>
        <v>0</v>
      </c>
      <c r="F25" s="236">
        <f>+F14</f>
        <v>0</v>
      </c>
      <c r="G25" s="236">
        <f>SUM(E25:F25)</f>
        <v>0</v>
      </c>
      <c r="H25" s="214" t="s">
        <v>155</v>
      </c>
    </row>
    <row r="26" spans="1:10" x14ac:dyDescent="0.2">
      <c r="A26" s="214"/>
      <c r="B26" s="214" t="s">
        <v>87</v>
      </c>
      <c r="C26" s="214"/>
      <c r="D26" s="214"/>
      <c r="E26" s="236">
        <f>+E18</f>
        <v>0</v>
      </c>
      <c r="F26" s="236">
        <f>+F18</f>
        <v>0</v>
      </c>
      <c r="G26" s="236">
        <f>SUM(E26:F26)</f>
        <v>0</v>
      </c>
      <c r="H26" s="214" t="s">
        <v>160</v>
      </c>
    </row>
    <row r="27" spans="1:10" x14ac:dyDescent="0.2">
      <c r="A27" s="214"/>
      <c r="B27" s="214" t="s">
        <v>91</v>
      </c>
      <c r="C27" s="214"/>
      <c r="D27" s="214"/>
      <c r="E27" s="237">
        <f>+E22</f>
        <v>0</v>
      </c>
      <c r="F27" s="237">
        <f>+F22</f>
        <v>0</v>
      </c>
      <c r="G27" s="237">
        <f>SUM(E27:F27)</f>
        <v>0</v>
      </c>
      <c r="H27" s="214" t="s">
        <v>165</v>
      </c>
    </row>
    <row r="28" spans="1:10" x14ac:dyDescent="0.2">
      <c r="A28" s="214"/>
      <c r="B28" s="214"/>
      <c r="C28" s="214"/>
      <c r="D28" s="214"/>
      <c r="E28" s="214"/>
      <c r="F28" s="214"/>
      <c r="G28" s="214"/>
      <c r="H28" s="214"/>
    </row>
    <row r="29" spans="1:10" x14ac:dyDescent="0.2">
      <c r="A29" s="214"/>
      <c r="B29" s="214"/>
      <c r="C29" s="214"/>
      <c r="D29" s="214"/>
      <c r="E29" s="238">
        <f>SUM(E25:E28)</f>
        <v>0</v>
      </c>
      <c r="F29" s="238">
        <f>SUM(F25:F28)</f>
        <v>0</v>
      </c>
      <c r="G29" s="238">
        <f>SUM(E29:F29)</f>
        <v>0</v>
      </c>
      <c r="H29" s="214"/>
    </row>
    <row r="30" spans="1:10" x14ac:dyDescent="0.2">
      <c r="A30" s="214"/>
      <c r="B30" s="214"/>
      <c r="C30" s="214"/>
      <c r="D30" s="214"/>
      <c r="E30" s="214"/>
      <c r="F30" s="214"/>
      <c r="G30" s="214"/>
      <c r="H30" s="214"/>
    </row>
    <row r="31" spans="1:10" x14ac:dyDescent="0.2">
      <c r="A31" s="214"/>
      <c r="B31" s="214"/>
      <c r="C31" s="214"/>
      <c r="D31" s="214"/>
      <c r="E31" s="214"/>
      <c r="F31" s="214"/>
      <c r="G31" s="214"/>
      <c r="H31" s="214"/>
    </row>
    <row r="32" spans="1:10" x14ac:dyDescent="0.2">
      <c r="A32" s="214"/>
      <c r="B32" s="214"/>
      <c r="C32" s="214"/>
      <c r="D32" s="214"/>
      <c r="E32" s="214"/>
      <c r="F32" s="214"/>
      <c r="G32" s="214"/>
      <c r="H32" s="214"/>
    </row>
    <row r="33" spans="1:8" x14ac:dyDescent="0.2">
      <c r="A33" s="214"/>
      <c r="B33" s="214"/>
      <c r="C33" s="214"/>
      <c r="D33" s="214"/>
      <c r="E33" s="214"/>
      <c r="F33" s="214"/>
      <c r="G33" s="214"/>
      <c r="H33" s="214"/>
    </row>
    <row r="34" spans="1:8" x14ac:dyDescent="0.2">
      <c r="A34" s="214"/>
      <c r="B34" s="214"/>
      <c r="C34" s="214"/>
      <c r="D34" s="214"/>
      <c r="E34" s="214"/>
      <c r="F34" s="214"/>
      <c r="G34" s="214"/>
      <c r="H34" s="214"/>
    </row>
    <row r="35" spans="1:8" x14ac:dyDescent="0.2">
      <c r="A35" s="214"/>
      <c r="B35" s="214"/>
      <c r="C35" s="214"/>
      <c r="D35" s="214"/>
      <c r="E35" s="214"/>
      <c r="F35" s="214"/>
      <c r="G35" s="214"/>
      <c r="H35" s="214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workbookViewId="0">
      <selection activeCell="E24" sqref="E24"/>
    </sheetView>
  </sheetViews>
  <sheetFormatPr defaultRowHeight="12.75" x14ac:dyDescent="0.2"/>
  <cols>
    <col min="1" max="1" width="4.140625" style="19" customWidth="1"/>
    <col min="2" max="2" width="4.85546875" style="19" customWidth="1"/>
    <col min="3" max="3" width="17.7109375" style="19" customWidth="1"/>
    <col min="4" max="4" width="14.28515625" style="19" bestFit="1" customWidth="1"/>
    <col min="5" max="5" width="14.140625" style="19" bestFit="1" customWidth="1"/>
    <col min="6" max="6" width="13" style="19" bestFit="1" customWidth="1"/>
    <col min="7" max="7" width="12.5703125" style="19" bestFit="1" customWidth="1"/>
    <col min="8" max="8" width="10.42578125" style="19" bestFit="1" customWidth="1"/>
    <col min="9" max="9" width="11.28515625" style="19" bestFit="1" customWidth="1"/>
    <col min="10" max="16384" width="9.140625" style="19"/>
  </cols>
  <sheetData>
    <row r="1" spans="1:9" ht="15.75" x14ac:dyDescent="0.25">
      <c r="A1" s="265" t="s">
        <v>132</v>
      </c>
      <c r="B1" s="265"/>
      <c r="C1" s="265"/>
      <c r="D1" s="265"/>
      <c r="E1" s="265"/>
      <c r="F1" s="265"/>
      <c r="G1" s="265"/>
      <c r="H1" s="214"/>
      <c r="I1" s="214"/>
    </row>
    <row r="2" spans="1:9" ht="15.75" x14ac:dyDescent="0.25">
      <c r="A2" s="265"/>
      <c r="B2" s="214"/>
      <c r="C2" s="214"/>
      <c r="D2" s="214"/>
      <c r="E2" s="214"/>
      <c r="F2" s="214"/>
      <c r="G2" s="214"/>
      <c r="H2" s="214"/>
      <c r="I2" s="214"/>
    </row>
    <row r="3" spans="1:9" ht="15.75" x14ac:dyDescent="0.25">
      <c r="A3" s="265" t="s">
        <v>168</v>
      </c>
      <c r="B3" s="265"/>
      <c r="C3" s="265"/>
      <c r="D3" s="265"/>
      <c r="E3" s="265"/>
      <c r="F3" s="265"/>
      <c r="G3" s="265"/>
      <c r="H3" s="214"/>
      <c r="I3" s="214"/>
    </row>
    <row r="4" spans="1:9" x14ac:dyDescent="0.2">
      <c r="A4" s="214"/>
      <c r="B4" s="214" t="s">
        <v>169</v>
      </c>
      <c r="C4" s="214"/>
      <c r="D4" s="214"/>
      <c r="E4" s="214"/>
      <c r="F4" s="214"/>
      <c r="G4" s="214"/>
      <c r="H4" s="214"/>
      <c r="I4" s="214"/>
    </row>
    <row r="5" spans="1:9" x14ac:dyDescent="0.2">
      <c r="A5" s="214"/>
      <c r="B5" s="214" t="s">
        <v>170</v>
      </c>
      <c r="C5" s="214"/>
      <c r="D5" s="214"/>
      <c r="E5" s="214"/>
      <c r="F5" s="214"/>
      <c r="G5" s="214"/>
      <c r="H5" s="214"/>
      <c r="I5" s="214"/>
    </row>
    <row r="6" spans="1:9" x14ac:dyDescent="0.2">
      <c r="A6" s="214"/>
      <c r="B6" s="214" t="s">
        <v>171</v>
      </c>
      <c r="C6" s="214"/>
      <c r="D6" s="214"/>
      <c r="E6" s="214"/>
      <c r="F6" s="214"/>
      <c r="G6" s="214"/>
      <c r="H6" s="214"/>
      <c r="I6" s="214"/>
    </row>
    <row r="7" spans="1:9" x14ac:dyDescent="0.2">
      <c r="A7" s="214"/>
      <c r="B7" s="214" t="s">
        <v>172</v>
      </c>
      <c r="C7" s="214"/>
      <c r="D7" s="214"/>
      <c r="E7" s="214"/>
      <c r="F7" s="214"/>
      <c r="G7" s="214"/>
      <c r="H7" s="214"/>
      <c r="I7" s="214"/>
    </row>
    <row r="8" spans="1:9" x14ac:dyDescent="0.2">
      <c r="A8" s="214"/>
      <c r="B8" s="214"/>
      <c r="C8" s="214"/>
      <c r="D8" s="214"/>
      <c r="E8" s="214"/>
      <c r="F8" s="214"/>
      <c r="G8" s="214"/>
      <c r="H8" s="214"/>
      <c r="I8" s="214"/>
    </row>
    <row r="9" spans="1:9" x14ac:dyDescent="0.2">
      <c r="A9" s="214"/>
      <c r="B9" s="214"/>
      <c r="C9" s="214"/>
      <c r="D9" s="214"/>
      <c r="F9" s="225"/>
      <c r="G9" s="225"/>
      <c r="H9" s="214"/>
    </row>
    <row r="10" spans="1:9" x14ac:dyDescent="0.2">
      <c r="A10" s="214"/>
      <c r="B10" s="214"/>
      <c r="C10" s="214"/>
      <c r="D10" s="214"/>
      <c r="E10" s="225" t="s">
        <v>8</v>
      </c>
      <c r="F10" s="225" t="s">
        <v>74</v>
      </c>
      <c r="G10" s="225" t="s">
        <v>32</v>
      </c>
      <c r="H10" s="214"/>
    </row>
    <row r="11" spans="1:9" x14ac:dyDescent="0.2">
      <c r="A11" s="214" t="s">
        <v>173</v>
      </c>
      <c r="B11" s="214"/>
      <c r="C11" s="214"/>
      <c r="D11" s="227" t="s">
        <v>368</v>
      </c>
      <c r="E11" s="270">
        <v>0</v>
      </c>
      <c r="F11" s="270">
        <v>0</v>
      </c>
      <c r="G11" s="267">
        <f>SUM(E11:F11)</f>
        <v>0</v>
      </c>
      <c r="H11" s="232" t="s">
        <v>174</v>
      </c>
    </row>
    <row r="12" spans="1:9" x14ac:dyDescent="0.2">
      <c r="A12" s="214" t="s">
        <v>175</v>
      </c>
      <c r="B12" s="214"/>
      <c r="C12" s="214"/>
      <c r="D12" s="227" t="s">
        <v>369</v>
      </c>
      <c r="E12" s="271">
        <v>0</v>
      </c>
      <c r="F12" s="271">
        <v>0</v>
      </c>
      <c r="G12" s="272">
        <f t="shared" ref="G12" si="0">SUM(E12:F12)</f>
        <v>0</v>
      </c>
      <c r="H12" s="232" t="s">
        <v>176</v>
      </c>
    </row>
    <row r="13" spans="1:9" x14ac:dyDescent="0.2">
      <c r="A13" s="214" t="s">
        <v>40</v>
      </c>
      <c r="B13" s="214" t="s">
        <v>40</v>
      </c>
      <c r="C13" s="214"/>
      <c r="D13" s="214"/>
      <c r="E13" s="267">
        <f>SUM(E11:E12)</f>
        <v>0</v>
      </c>
      <c r="F13" s="267">
        <f>SUM(F11:F12)</f>
        <v>0</v>
      </c>
      <c r="G13" s="267">
        <f>SUM(G11:G12)</f>
        <v>0</v>
      </c>
      <c r="H13" s="214"/>
      <c r="I13" s="82"/>
    </row>
    <row r="14" spans="1:9" x14ac:dyDescent="0.2">
      <c r="A14" s="214"/>
      <c r="B14" s="214"/>
      <c r="C14" s="214"/>
      <c r="D14" s="214"/>
      <c r="E14" s="264"/>
      <c r="F14" s="214"/>
      <c r="G14" s="214"/>
      <c r="H14" s="214"/>
    </row>
    <row r="15" spans="1:9" x14ac:dyDescent="0.2">
      <c r="A15" s="214"/>
      <c r="B15" s="214"/>
      <c r="C15" s="214"/>
      <c r="D15" s="214"/>
      <c r="E15" s="214"/>
      <c r="F15" s="214"/>
      <c r="G15" s="214"/>
    </row>
    <row r="16" spans="1:9" x14ac:dyDescent="0.2">
      <c r="A16" s="214" t="s">
        <v>166</v>
      </c>
      <c r="B16" s="214"/>
      <c r="C16" s="214"/>
      <c r="D16" s="214"/>
      <c r="E16" s="225" t="s">
        <v>8</v>
      </c>
      <c r="F16" s="225" t="s">
        <v>74</v>
      </c>
      <c r="G16" s="225" t="s">
        <v>32</v>
      </c>
    </row>
    <row r="17" spans="1:8" x14ac:dyDescent="0.2">
      <c r="A17" s="214"/>
      <c r="B17" s="214" t="s">
        <v>177</v>
      </c>
      <c r="C17" s="214"/>
      <c r="D17" s="214"/>
      <c r="E17" s="266">
        <f>E13</f>
        <v>0</v>
      </c>
      <c r="F17" s="266">
        <f>F13</f>
        <v>0</v>
      </c>
      <c r="G17" s="267">
        <f>SUM(E17:F17)</f>
        <v>0</v>
      </c>
    </row>
    <row r="18" spans="1:8" ht="14.25" customHeight="1" x14ac:dyDescent="0.2">
      <c r="A18" s="214"/>
      <c r="B18" s="214" t="s">
        <v>78</v>
      </c>
      <c r="C18" s="214"/>
      <c r="D18" s="214"/>
      <c r="E18" s="268">
        <f>GHCExpbyProg!C53-'Detail B 3'!E17-GHCExpbyProg!C50</f>
        <v>0</v>
      </c>
      <c r="F18" s="268">
        <f>GHCExpbyProg!D53-'Detail B 3'!F17-GHCExpbyProg!D50</f>
        <v>0</v>
      </c>
      <c r="G18" s="268">
        <f>SUM(E18:F18)</f>
        <v>0</v>
      </c>
    </row>
    <row r="19" spans="1:8" x14ac:dyDescent="0.2">
      <c r="A19" s="214"/>
      <c r="B19" s="214"/>
      <c r="C19" s="214"/>
      <c r="D19" s="214"/>
      <c r="E19" s="269">
        <f>SUM(E17:E18)</f>
        <v>0</v>
      </c>
      <c r="F19" s="269">
        <f>SUM(F17:F18)</f>
        <v>0</v>
      </c>
      <c r="G19" s="269">
        <f>SUM(E19:F19)</f>
        <v>0</v>
      </c>
    </row>
    <row r="20" spans="1:8" x14ac:dyDescent="0.2">
      <c r="A20" s="214"/>
      <c r="B20" s="214"/>
      <c r="C20" s="214"/>
      <c r="D20" s="214"/>
      <c r="E20" s="214"/>
      <c r="F20" s="214"/>
      <c r="G20" s="214"/>
      <c r="H20" s="214"/>
    </row>
    <row r="21" spans="1:8" x14ac:dyDescent="0.2">
      <c r="A21" s="214"/>
      <c r="B21" s="214"/>
      <c r="C21" s="214"/>
      <c r="D21" s="214"/>
      <c r="E21" s="214"/>
      <c r="F21" s="214"/>
      <c r="G21" s="214"/>
      <c r="H21" s="214"/>
    </row>
    <row r="22" spans="1:8" x14ac:dyDescent="0.2">
      <c r="A22" s="214"/>
      <c r="B22" s="214"/>
      <c r="C22" s="214"/>
      <c r="D22" s="214"/>
      <c r="E22" s="214"/>
      <c r="F22" s="214"/>
      <c r="G22" s="214"/>
      <c r="H22" s="214"/>
    </row>
    <row r="23" spans="1:8" x14ac:dyDescent="0.2">
      <c r="A23" s="214"/>
      <c r="B23" s="214"/>
      <c r="C23" s="214"/>
      <c r="D23" s="214"/>
      <c r="E23" s="214"/>
      <c r="F23" s="214"/>
      <c r="G23" s="214"/>
      <c r="H23" s="214"/>
    </row>
    <row r="24" spans="1:8" x14ac:dyDescent="0.2">
      <c r="A24" s="214"/>
      <c r="B24" s="214"/>
      <c r="C24" s="214"/>
      <c r="D24" s="214"/>
      <c r="E24" s="214"/>
      <c r="F24" s="214"/>
      <c r="G24" s="214"/>
      <c r="H24" s="214"/>
    </row>
    <row r="25" spans="1:8" x14ac:dyDescent="0.2">
      <c r="A25" s="214"/>
      <c r="B25" s="214"/>
      <c r="C25" s="214"/>
      <c r="D25" s="214"/>
      <c r="E25" s="214"/>
      <c r="F25" s="214"/>
      <c r="G25" s="214"/>
      <c r="H25" s="214"/>
    </row>
    <row r="26" spans="1:8" x14ac:dyDescent="0.2">
      <c r="A26" s="214"/>
      <c r="B26" s="214"/>
      <c r="C26" s="214"/>
      <c r="D26" s="214"/>
      <c r="E26" s="214"/>
      <c r="F26" s="214"/>
      <c r="G26" s="214"/>
      <c r="H26" s="214"/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3"/>
  <sheetViews>
    <sheetView workbookViewId="0">
      <selection activeCell="C31" sqref="C31"/>
    </sheetView>
  </sheetViews>
  <sheetFormatPr defaultRowHeight="12.75" x14ac:dyDescent="0.2"/>
  <cols>
    <col min="1" max="1" width="24.7109375" style="19" customWidth="1"/>
    <col min="2" max="2" width="11.28515625" style="19" customWidth="1"/>
    <col min="3" max="3" width="11.7109375" style="19" customWidth="1"/>
    <col min="4" max="4" width="10.28515625" style="19" customWidth="1"/>
    <col min="5" max="5" width="2.5703125" style="19" customWidth="1"/>
    <col min="6" max="6" width="10.140625" style="19" customWidth="1"/>
    <col min="7" max="7" width="11.42578125" style="19" bestFit="1" customWidth="1"/>
    <col min="8" max="8" width="13" style="19" bestFit="1" customWidth="1"/>
    <col min="9" max="16384" width="9.140625" style="19"/>
  </cols>
  <sheetData>
    <row r="1" spans="1:2" ht="15.75" x14ac:dyDescent="0.25">
      <c r="A1" s="12" t="s">
        <v>132</v>
      </c>
    </row>
    <row r="2" spans="1:2" ht="15.75" x14ac:dyDescent="0.25">
      <c r="A2" s="12"/>
    </row>
    <row r="3" spans="1:2" x14ac:dyDescent="0.2">
      <c r="B3" s="19" t="s">
        <v>40</v>
      </c>
    </row>
    <row r="4" spans="1:2" ht="15.75" x14ac:dyDescent="0.25">
      <c r="A4" s="12" t="s">
        <v>178</v>
      </c>
    </row>
    <row r="7" spans="1:2" x14ac:dyDescent="0.2">
      <c r="A7" s="19" t="s">
        <v>179</v>
      </c>
    </row>
    <row r="8" spans="1:2" x14ac:dyDescent="0.2">
      <c r="A8" s="19" t="s">
        <v>180</v>
      </c>
    </row>
    <row r="10" spans="1:2" x14ac:dyDescent="0.2">
      <c r="A10" s="19" t="s">
        <v>181</v>
      </c>
    </row>
    <row r="11" spans="1:2" x14ac:dyDescent="0.2">
      <c r="A11" s="19" t="s">
        <v>182</v>
      </c>
    </row>
    <row r="13" spans="1:2" x14ac:dyDescent="0.2">
      <c r="A13" s="19" t="s">
        <v>183</v>
      </c>
    </row>
    <row r="14" spans="1:2" x14ac:dyDescent="0.2">
      <c r="A14" s="19" t="s">
        <v>184</v>
      </c>
    </row>
    <row r="16" spans="1:2" x14ac:dyDescent="0.2">
      <c r="A16" s="19" t="s">
        <v>185</v>
      </c>
    </row>
    <row r="17" spans="1:4" x14ac:dyDescent="0.2">
      <c r="A17" s="19" t="s">
        <v>186</v>
      </c>
    </row>
    <row r="18" spans="1:4" x14ac:dyDescent="0.2">
      <c r="A18" s="33"/>
      <c r="B18" s="23" t="s">
        <v>137</v>
      </c>
      <c r="C18" s="23"/>
      <c r="D18" s="23"/>
    </row>
    <row r="19" spans="1:4" x14ac:dyDescent="0.2">
      <c r="A19" s="90" t="s">
        <v>187</v>
      </c>
      <c r="B19" s="30" t="s">
        <v>15</v>
      </c>
      <c r="C19" s="30" t="s">
        <v>74</v>
      </c>
      <c r="D19" s="30" t="s">
        <v>32</v>
      </c>
    </row>
    <row r="20" spans="1:4" x14ac:dyDescent="0.2">
      <c r="A20" s="34" t="s">
        <v>188</v>
      </c>
      <c r="B20" s="279">
        <f>GHCExpbyProg!C26</f>
        <v>0</v>
      </c>
      <c r="C20" s="279">
        <f>GHCExpbyProg!D26</f>
        <v>0</v>
      </c>
      <c r="D20" s="279">
        <f>SUM(B20:C20)</f>
        <v>0</v>
      </c>
    </row>
    <row r="21" spans="1:4" x14ac:dyDescent="0.2">
      <c r="A21" s="19" t="s">
        <v>189</v>
      </c>
      <c r="B21" s="280">
        <f>GHCExpbyProg!C50</f>
        <v>0</v>
      </c>
      <c r="C21" s="280">
        <f>GHCExpbyProg!D50</f>
        <v>0</v>
      </c>
      <c r="D21" s="281">
        <f>SUM(B21:C21)</f>
        <v>0</v>
      </c>
    </row>
    <row r="22" spans="1:4" ht="13.5" thickBot="1" x14ac:dyDescent="0.25">
      <c r="A22" s="74" t="s">
        <v>190</v>
      </c>
      <c r="B22" s="282">
        <f>SUM(B20:B21)</f>
        <v>0</v>
      </c>
      <c r="C22" s="282">
        <f>SUM(C20:C21)</f>
        <v>0</v>
      </c>
      <c r="D22" s="282">
        <f>SUM(B22:C22)</f>
        <v>0</v>
      </c>
    </row>
    <row r="23" spans="1:4" ht="13.5" thickTop="1" x14ac:dyDescent="0.2"/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9"/>
  <sheetViews>
    <sheetView topLeftCell="A2" zoomScaleNormal="100" workbookViewId="0">
      <selection activeCell="G9" sqref="G9"/>
    </sheetView>
  </sheetViews>
  <sheetFormatPr defaultColWidth="9.85546875" defaultRowHeight="15.75" x14ac:dyDescent="0.25"/>
  <cols>
    <col min="1" max="2" width="9.85546875" style="12" customWidth="1"/>
    <col min="3" max="3" width="14.5703125" style="12" customWidth="1"/>
    <col min="4" max="4" width="14.42578125" style="12" customWidth="1"/>
    <col min="5" max="5" width="14.85546875" style="12" customWidth="1"/>
    <col min="6" max="6" width="9.85546875" style="12" customWidth="1"/>
    <col min="7" max="7" width="14.85546875" style="12" customWidth="1"/>
    <col min="8" max="8" width="3.5703125" style="12" customWidth="1"/>
    <col min="9" max="9" width="13" style="12" customWidth="1"/>
    <col min="10" max="10" width="4" style="12" customWidth="1"/>
    <col min="11" max="11" width="9.85546875" style="12" customWidth="1"/>
    <col min="12" max="12" width="16.5703125" style="12" customWidth="1"/>
    <col min="13" max="13" width="14.28515625" style="12" customWidth="1"/>
    <col min="14" max="14" width="12.85546875" style="12" customWidth="1"/>
    <col min="15" max="15" width="13.28515625" style="12" customWidth="1"/>
    <col min="16" max="16" width="9.85546875" style="12"/>
    <col min="17" max="17" width="13.5703125" style="12" bestFit="1" customWidth="1"/>
    <col min="18" max="16384" width="9.85546875" style="12"/>
  </cols>
  <sheetData>
    <row r="1" spans="1:15" x14ac:dyDescent="0.25">
      <c r="A1" s="372" t="s">
        <v>191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x14ac:dyDescent="0.25">
      <c r="A2" s="372" t="s">
        <v>64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5" x14ac:dyDescent="0.25">
      <c r="A3" s="287" t="s">
        <v>192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 t="s">
        <v>193</v>
      </c>
      <c r="O3" s="265"/>
    </row>
    <row r="4" spans="1:15" x14ac:dyDescent="0.2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377" t="s">
        <v>194</v>
      </c>
      <c r="M4" s="378"/>
      <c r="N4" s="378"/>
      <c r="O4" s="379"/>
    </row>
    <row r="5" spans="1:15" x14ac:dyDescent="0.25">
      <c r="A5" s="288"/>
      <c r="B5" s="289"/>
      <c r="C5" s="377" t="s">
        <v>69</v>
      </c>
      <c r="D5" s="378"/>
      <c r="E5" s="379"/>
      <c r="F5" s="239"/>
      <c r="G5" s="377" t="s">
        <v>195</v>
      </c>
      <c r="H5" s="378"/>
      <c r="I5" s="378"/>
      <c r="J5" s="379"/>
      <c r="K5" s="239"/>
      <c r="L5" s="377" t="s">
        <v>196</v>
      </c>
      <c r="M5" s="379"/>
      <c r="N5" s="377" t="s">
        <v>197</v>
      </c>
      <c r="O5" s="379"/>
    </row>
    <row r="6" spans="1:15" x14ac:dyDescent="0.25">
      <c r="A6" s="290" t="s">
        <v>70</v>
      </c>
      <c r="B6" s="291"/>
      <c r="C6" s="292" t="s">
        <v>71</v>
      </c>
      <c r="D6" s="293"/>
      <c r="E6" s="294"/>
      <c r="F6" s="239"/>
      <c r="G6" s="373" t="s">
        <v>71</v>
      </c>
      <c r="H6" s="374"/>
      <c r="I6" s="295"/>
      <c r="J6" s="296"/>
      <c r="K6" s="239"/>
      <c r="L6" s="292" t="s">
        <v>71</v>
      </c>
      <c r="M6" s="293"/>
      <c r="N6" s="292" t="s">
        <v>71</v>
      </c>
      <c r="O6" s="293"/>
    </row>
    <row r="7" spans="1:15" x14ac:dyDescent="0.25">
      <c r="A7" s="297" t="s">
        <v>198</v>
      </c>
      <c r="B7" s="298"/>
      <c r="C7" s="299" t="s">
        <v>73</v>
      </c>
      <c r="D7" s="300" t="s">
        <v>74</v>
      </c>
      <c r="E7" s="301" t="s">
        <v>32</v>
      </c>
      <c r="F7" s="239"/>
      <c r="G7" s="375" t="s">
        <v>73</v>
      </c>
      <c r="H7" s="376"/>
      <c r="I7" s="375" t="s">
        <v>74</v>
      </c>
      <c r="J7" s="376"/>
      <c r="K7" s="239"/>
      <c r="L7" s="299" t="s">
        <v>73</v>
      </c>
      <c r="M7" s="300" t="s">
        <v>74</v>
      </c>
      <c r="N7" s="299" t="s">
        <v>73</v>
      </c>
      <c r="O7" s="300" t="s">
        <v>74</v>
      </c>
    </row>
    <row r="8" spans="1:15" x14ac:dyDescent="0.25">
      <c r="A8" s="302"/>
      <c r="B8" s="303"/>
      <c r="C8" s="304"/>
      <c r="D8" s="305"/>
      <c r="E8" s="306"/>
      <c r="F8" s="265"/>
      <c r="G8" s="304"/>
      <c r="H8" s="306"/>
      <c r="I8" s="304"/>
      <c r="J8" s="306"/>
      <c r="K8" s="307"/>
      <c r="L8" s="304"/>
      <c r="M8" s="305"/>
      <c r="N8" s="304"/>
      <c r="O8" s="305"/>
    </row>
    <row r="9" spans="1:15" ht="15" customHeight="1" x14ac:dyDescent="0.25">
      <c r="A9" s="308" t="s">
        <v>18</v>
      </c>
      <c r="B9" s="309"/>
      <c r="C9" s="310">
        <f>+'Schedule 1'!K10</f>
        <v>0</v>
      </c>
      <c r="D9" s="311">
        <f>+'Schedule 1'!L10</f>
        <v>0</v>
      </c>
      <c r="E9" s="312">
        <f>SUM(C9:D9)</f>
        <v>0</v>
      </c>
      <c r="F9" s="313"/>
      <c r="G9" s="310">
        <f>-'Notes to Schedule 2'!I14</f>
        <v>0</v>
      </c>
      <c r="H9" s="314" t="s">
        <v>95</v>
      </c>
      <c r="I9" s="310"/>
      <c r="J9" s="314"/>
      <c r="K9" s="307"/>
      <c r="L9" s="310">
        <f>+C9+G9</f>
        <v>0</v>
      </c>
      <c r="M9" s="311">
        <f>+D9+I9</f>
        <v>0</v>
      </c>
      <c r="N9" s="308"/>
      <c r="O9" s="315"/>
    </row>
    <row r="10" spans="1:15" ht="15" customHeight="1" x14ac:dyDescent="0.25">
      <c r="A10" s="316" t="s">
        <v>75</v>
      </c>
      <c r="B10" s="317"/>
      <c r="C10" s="318">
        <f>+'Schedule 1'!K11</f>
        <v>0</v>
      </c>
      <c r="D10" s="319">
        <f>+'Schedule 1'!L11</f>
        <v>0</v>
      </c>
      <c r="E10" s="320">
        <f>SUM(C10:D10)</f>
        <v>0</v>
      </c>
      <c r="F10" s="313"/>
      <c r="G10" s="318"/>
      <c r="H10" s="321"/>
      <c r="I10" s="318"/>
      <c r="J10" s="321"/>
      <c r="K10" s="307"/>
      <c r="L10" s="310">
        <f t="shared" ref="L10:L25" si="0">+C10+G10</f>
        <v>0</v>
      </c>
      <c r="M10" s="311">
        <f t="shared" ref="M10:M23" si="1">+D10+I10</f>
        <v>0</v>
      </c>
      <c r="N10" s="316"/>
      <c r="O10" s="322"/>
    </row>
    <row r="11" spans="1:15" ht="15" customHeight="1" x14ac:dyDescent="0.25">
      <c r="A11" s="316" t="s">
        <v>76</v>
      </c>
      <c r="B11" s="317"/>
      <c r="C11" s="318">
        <f>+'Schedule 1'!K12</f>
        <v>0</v>
      </c>
      <c r="D11" s="319">
        <f>+'Schedule 1'!L12</f>
        <v>0</v>
      </c>
      <c r="E11" s="320">
        <f>SUM(C11:D11)</f>
        <v>0</v>
      </c>
      <c r="F11" s="313"/>
      <c r="G11" s="318"/>
      <c r="H11" s="321"/>
      <c r="I11" s="318"/>
      <c r="J11" s="321"/>
      <c r="K11" s="307"/>
      <c r="L11" s="310">
        <f t="shared" si="0"/>
        <v>0</v>
      </c>
      <c r="M11" s="311">
        <f t="shared" si="1"/>
        <v>0</v>
      </c>
      <c r="N11" s="316"/>
      <c r="O11" s="322"/>
    </row>
    <row r="12" spans="1:15" ht="15" customHeight="1" x14ac:dyDescent="0.25">
      <c r="A12" s="316" t="s">
        <v>25</v>
      </c>
      <c r="B12" s="317"/>
      <c r="C12" s="318">
        <f>'Schedule 1'!K13</f>
        <v>0</v>
      </c>
      <c r="D12" s="319">
        <f>'Schedule 1'!L13</f>
        <v>0</v>
      </c>
      <c r="E12" s="320">
        <f t="shared" ref="E12:E13" si="2">SUM(C12:D12)</f>
        <v>0</v>
      </c>
      <c r="F12" s="313"/>
      <c r="G12" s="318"/>
      <c r="H12" s="321"/>
      <c r="I12" s="318"/>
      <c r="J12" s="321"/>
      <c r="K12" s="307"/>
      <c r="L12" s="310">
        <f t="shared" si="0"/>
        <v>0</v>
      </c>
      <c r="M12" s="311">
        <f t="shared" si="1"/>
        <v>0</v>
      </c>
      <c r="N12" s="316"/>
      <c r="O12" s="322"/>
    </row>
    <row r="13" spans="1:15" ht="15" customHeight="1" x14ac:dyDescent="0.25">
      <c r="A13" s="316" t="s">
        <v>78</v>
      </c>
      <c r="B13" s="317"/>
      <c r="C13" s="318">
        <f>'Schedule 1'!K14</f>
        <v>0</v>
      </c>
      <c r="D13" s="319">
        <f>'Schedule 1'!L14</f>
        <v>0</v>
      </c>
      <c r="E13" s="320">
        <f t="shared" si="2"/>
        <v>0</v>
      </c>
      <c r="F13" s="313"/>
      <c r="G13" s="318"/>
      <c r="H13" s="321"/>
      <c r="I13" s="318"/>
      <c r="J13" s="321"/>
      <c r="K13" s="307"/>
      <c r="L13" s="310">
        <f t="shared" si="0"/>
        <v>0</v>
      </c>
      <c r="M13" s="311">
        <f t="shared" si="1"/>
        <v>0</v>
      </c>
      <c r="N13" s="316"/>
      <c r="O13" s="322"/>
    </row>
    <row r="14" spans="1:15" ht="15" customHeight="1" x14ac:dyDescent="0.25">
      <c r="A14" s="316" t="s">
        <v>33</v>
      </c>
      <c r="B14" s="317"/>
      <c r="C14" s="318">
        <f>+'Schedule 1'!K15</f>
        <v>0</v>
      </c>
      <c r="D14" s="319">
        <f>+'Schedule 1'!L15</f>
        <v>0</v>
      </c>
      <c r="E14" s="320">
        <f t="shared" ref="E14:E22" si="3">SUM(C14:D14)</f>
        <v>0</v>
      </c>
      <c r="F14" s="313"/>
      <c r="G14" s="318">
        <f>-'Notes to Schedule 2'!I15</f>
        <v>0</v>
      </c>
      <c r="H14" s="321" t="s">
        <v>95</v>
      </c>
      <c r="I14" s="318"/>
      <c r="J14" s="321"/>
      <c r="K14" s="307"/>
      <c r="L14" s="310">
        <f t="shared" si="0"/>
        <v>0</v>
      </c>
      <c r="M14" s="311">
        <f t="shared" si="1"/>
        <v>0</v>
      </c>
      <c r="N14" s="316"/>
      <c r="O14" s="322"/>
    </row>
    <row r="15" spans="1:15" ht="15" customHeight="1" x14ac:dyDescent="0.25">
      <c r="A15" s="302" t="s">
        <v>199</v>
      </c>
      <c r="B15" s="303"/>
      <c r="C15" s="323">
        <f>+'Schedule 1'!K17</f>
        <v>0</v>
      </c>
      <c r="D15" s="313">
        <f>+'Schedule 1'!L17</f>
        <v>0</v>
      </c>
      <c r="E15" s="324">
        <f t="shared" si="3"/>
        <v>0</v>
      </c>
      <c r="F15" s="313"/>
      <c r="G15" s="310">
        <f>'Schedule 2 MTDC'!G14</f>
        <v>0</v>
      </c>
      <c r="H15" s="314" t="s">
        <v>200</v>
      </c>
      <c r="I15" s="310">
        <f>+'Notes to Schedule 2'!H66</f>
        <v>0</v>
      </c>
      <c r="J15" s="314" t="s">
        <v>200</v>
      </c>
      <c r="K15" s="307"/>
      <c r="L15" s="310"/>
      <c r="M15" s="311"/>
      <c r="N15" s="323">
        <f>C15+G15</f>
        <v>0</v>
      </c>
      <c r="O15" s="323">
        <f>D15+I15</f>
        <v>0</v>
      </c>
    </row>
    <row r="16" spans="1:15" ht="15" customHeight="1" x14ac:dyDescent="0.25">
      <c r="A16" s="302" t="s">
        <v>60</v>
      </c>
      <c r="B16" s="303"/>
      <c r="C16" s="323">
        <f>+'Schedule 1'!K19</f>
        <v>0</v>
      </c>
      <c r="D16" s="313">
        <f>+'Schedule 1'!L19</f>
        <v>0</v>
      </c>
      <c r="E16" s="324">
        <f t="shared" si="3"/>
        <v>0</v>
      </c>
      <c r="F16" s="313"/>
      <c r="G16" s="323"/>
      <c r="H16" s="325"/>
      <c r="I16" s="323"/>
      <c r="J16" s="325"/>
      <c r="K16" s="307"/>
      <c r="L16" s="310">
        <f t="shared" si="0"/>
        <v>0</v>
      </c>
      <c r="M16" s="311">
        <f t="shared" si="1"/>
        <v>0</v>
      </c>
      <c r="N16" s="302"/>
      <c r="O16" s="307"/>
    </row>
    <row r="17" spans="1:17" ht="15" customHeight="1" x14ac:dyDescent="0.25">
      <c r="A17" s="316" t="s">
        <v>84</v>
      </c>
      <c r="B17" s="317"/>
      <c r="C17" s="318">
        <f>+'Schedule 1'!K20</f>
        <v>0</v>
      </c>
      <c r="D17" s="319">
        <f>+'Schedule 1'!L20</f>
        <v>0</v>
      </c>
      <c r="E17" s="320">
        <f t="shared" si="3"/>
        <v>0</v>
      </c>
      <c r="F17" s="313"/>
      <c r="G17" s="318">
        <f>-'Notes to Schedule 2'!I17</f>
        <v>0</v>
      </c>
      <c r="H17" s="321" t="s">
        <v>95</v>
      </c>
      <c r="I17" s="318"/>
      <c r="J17" s="321"/>
      <c r="K17" s="307"/>
      <c r="L17" s="310">
        <f t="shared" si="0"/>
        <v>0</v>
      </c>
      <c r="M17" s="311">
        <f t="shared" si="1"/>
        <v>0</v>
      </c>
      <c r="N17" s="316"/>
      <c r="O17" s="322"/>
    </row>
    <row r="18" spans="1:17" ht="15" customHeight="1" x14ac:dyDescent="0.25">
      <c r="A18" s="302" t="s">
        <v>201</v>
      </c>
      <c r="B18" s="303"/>
      <c r="C18" s="323">
        <f>+'Schedule 1'!K21</f>
        <v>0</v>
      </c>
      <c r="D18" s="313">
        <f>+'Schedule 1'!L21</f>
        <v>0</v>
      </c>
      <c r="E18" s="324">
        <f t="shared" si="3"/>
        <v>0</v>
      </c>
      <c r="F18" s="313"/>
      <c r="G18" s="323"/>
      <c r="H18" s="325"/>
      <c r="I18" s="323">
        <f>+'Notes to Schedule 2'!F34</f>
        <v>0</v>
      </c>
      <c r="J18" s="325" t="s">
        <v>101</v>
      </c>
      <c r="K18" s="307"/>
      <c r="L18" s="310"/>
      <c r="M18" s="311"/>
      <c r="N18" s="323">
        <f>+C18+G18</f>
        <v>0</v>
      </c>
      <c r="O18" s="313">
        <f>+D18+I18</f>
        <v>0</v>
      </c>
    </row>
    <row r="19" spans="1:17" ht="15" customHeight="1" x14ac:dyDescent="0.25">
      <c r="A19" s="316" t="s">
        <v>87</v>
      </c>
      <c r="B19" s="317"/>
      <c r="C19" s="318">
        <f>+'Schedule 1'!K23</f>
        <v>0</v>
      </c>
      <c r="D19" s="319">
        <f>+'Schedule 1'!L23</f>
        <v>0</v>
      </c>
      <c r="E19" s="320">
        <f t="shared" si="3"/>
        <v>0</v>
      </c>
      <c r="F19" s="313"/>
      <c r="G19" s="318"/>
      <c r="H19" s="321"/>
      <c r="I19" s="318"/>
      <c r="J19" s="321"/>
      <c r="K19" s="307"/>
      <c r="L19" s="310"/>
      <c r="M19" s="311"/>
      <c r="N19" s="318">
        <f>+C19+G19</f>
        <v>0</v>
      </c>
      <c r="O19" s="319">
        <f>+D19+I19</f>
        <v>0</v>
      </c>
    </row>
    <row r="20" spans="1:17" ht="15" customHeight="1" x14ac:dyDescent="0.25">
      <c r="A20" s="316" t="s">
        <v>88</v>
      </c>
      <c r="B20" s="317"/>
      <c r="C20" s="318">
        <f>+'Schedule 1'!K24</f>
        <v>0</v>
      </c>
      <c r="D20" s="319">
        <f>+'Schedule 1'!L24</f>
        <v>0</v>
      </c>
      <c r="E20" s="320">
        <f t="shared" si="3"/>
        <v>0</v>
      </c>
      <c r="F20" s="313"/>
      <c r="G20" s="318"/>
      <c r="H20" s="321"/>
      <c r="I20" s="318"/>
      <c r="J20" s="321"/>
      <c r="K20" s="307"/>
      <c r="L20" s="310"/>
      <c r="M20" s="311"/>
      <c r="N20" s="318">
        <f>+C20+G20</f>
        <v>0</v>
      </c>
      <c r="O20" s="319">
        <f>+D20+I20</f>
        <v>0</v>
      </c>
    </row>
    <row r="21" spans="1:17" ht="15" customHeight="1" x14ac:dyDescent="0.25">
      <c r="A21" s="316" t="s">
        <v>90</v>
      </c>
      <c r="B21" s="317"/>
      <c r="C21" s="318">
        <f>+'Schedule 1'!K26</f>
        <v>0</v>
      </c>
      <c r="D21" s="319">
        <f>+'Schedule 1'!L26</f>
        <v>0</v>
      </c>
      <c r="E21" s="320">
        <f t="shared" si="3"/>
        <v>0</v>
      </c>
      <c r="F21" s="313"/>
      <c r="G21" s="318"/>
      <c r="H21" s="321"/>
      <c r="I21" s="318"/>
      <c r="J21" s="321"/>
      <c r="K21" s="307"/>
      <c r="L21" s="310">
        <f t="shared" si="0"/>
        <v>0</v>
      </c>
      <c r="M21" s="311">
        <f t="shared" si="1"/>
        <v>0</v>
      </c>
      <c r="N21" s="316"/>
      <c r="O21" s="322"/>
    </row>
    <row r="22" spans="1:17" ht="15" customHeight="1" x14ac:dyDescent="0.25">
      <c r="A22" s="316" t="s">
        <v>91</v>
      </c>
      <c r="B22" s="317"/>
      <c r="C22" s="318">
        <f>+'Schedule 1'!K27</f>
        <v>0</v>
      </c>
      <c r="D22" s="319">
        <f>+'Schedule 1'!L27</f>
        <v>0</v>
      </c>
      <c r="E22" s="320">
        <f t="shared" si="3"/>
        <v>0</v>
      </c>
      <c r="F22" s="313"/>
      <c r="G22" s="318">
        <f>-'Notes to Schedule 2'!I20</f>
        <v>0</v>
      </c>
      <c r="H22" s="321" t="s">
        <v>95</v>
      </c>
      <c r="I22" s="318"/>
      <c r="J22" s="321"/>
      <c r="K22" s="307"/>
      <c r="L22" s="310">
        <f t="shared" si="0"/>
        <v>0</v>
      </c>
      <c r="M22" s="311">
        <f t="shared" si="1"/>
        <v>0</v>
      </c>
      <c r="N22" s="316"/>
      <c r="O22" s="322"/>
    </row>
    <row r="23" spans="1:17" ht="13.5" customHeight="1" x14ac:dyDescent="0.25">
      <c r="A23" s="302" t="s">
        <v>202</v>
      </c>
      <c r="B23" s="303"/>
      <c r="C23" s="302"/>
      <c r="D23" s="307"/>
      <c r="E23" s="303"/>
      <c r="F23" s="307"/>
      <c r="G23" s="323"/>
      <c r="H23" s="325"/>
      <c r="I23" s="323"/>
      <c r="J23" s="325"/>
      <c r="K23" s="307"/>
      <c r="L23" s="310">
        <f t="shared" si="0"/>
        <v>0</v>
      </c>
      <c r="M23" s="311">
        <f t="shared" si="1"/>
        <v>0</v>
      </c>
      <c r="N23" s="302">
        <v>0</v>
      </c>
      <c r="O23" s="307"/>
    </row>
    <row r="24" spans="1:17" ht="15" customHeight="1" x14ac:dyDescent="0.25">
      <c r="A24" s="302" t="s">
        <v>203</v>
      </c>
      <c r="B24" s="303"/>
      <c r="C24" s="302">
        <v>0</v>
      </c>
      <c r="D24" s="307">
        <v>0</v>
      </c>
      <c r="E24" s="303">
        <v>0</v>
      </c>
      <c r="F24" s="265"/>
      <c r="G24" s="323"/>
      <c r="H24" s="325"/>
      <c r="I24" s="323">
        <f>+'Notes to Schedule 2'!G53+'Notes to Schedule 2'!H53</f>
        <v>0</v>
      </c>
      <c r="J24" s="325" t="s">
        <v>204</v>
      </c>
      <c r="K24" s="265"/>
      <c r="L24" s="310">
        <f t="shared" si="0"/>
        <v>0</v>
      </c>
      <c r="M24" s="311">
        <v>0</v>
      </c>
      <c r="N24" s="323">
        <f>+C24+G24</f>
        <v>0</v>
      </c>
      <c r="O24" s="313">
        <f>+D24+I24</f>
        <v>0</v>
      </c>
    </row>
    <row r="25" spans="1:17" ht="15" customHeight="1" x14ac:dyDescent="0.25">
      <c r="A25" s="308" t="s">
        <v>205</v>
      </c>
      <c r="B25" s="309"/>
      <c r="C25" s="326">
        <v>0</v>
      </c>
      <c r="D25" s="327">
        <v>0</v>
      </c>
      <c r="E25" s="328">
        <v>0</v>
      </c>
      <c r="F25" s="265"/>
      <c r="G25" s="329"/>
      <c r="H25" s="330"/>
      <c r="I25" s="329">
        <f>+'Notes to Schedule 2'!I53</f>
        <v>0</v>
      </c>
      <c r="J25" s="330" t="s">
        <v>204</v>
      </c>
      <c r="K25" s="265"/>
      <c r="L25" s="345">
        <f t="shared" si="0"/>
        <v>0</v>
      </c>
      <c r="M25" s="346">
        <v>0</v>
      </c>
      <c r="N25" s="329">
        <v>0</v>
      </c>
      <c r="O25" s="331">
        <f>+I25</f>
        <v>0</v>
      </c>
    </row>
    <row r="26" spans="1:17" x14ac:dyDescent="0.25">
      <c r="A26" s="302"/>
      <c r="B26" s="303"/>
      <c r="C26" s="302"/>
      <c r="D26" s="307"/>
      <c r="E26" s="303"/>
      <c r="F26" s="265"/>
      <c r="G26" s="323"/>
      <c r="H26" s="303"/>
      <c r="I26" s="323"/>
      <c r="J26" s="303"/>
      <c r="K26" s="265"/>
      <c r="L26" s="302"/>
      <c r="M26" s="307"/>
      <c r="N26" s="323"/>
      <c r="O26" s="313"/>
    </row>
    <row r="27" spans="1:17" ht="15" customHeight="1" thickBot="1" x14ac:dyDescent="0.3">
      <c r="A27" s="326" t="s">
        <v>92</v>
      </c>
      <c r="B27" s="328"/>
      <c r="C27" s="332">
        <f>SUM(C9:C25)</f>
        <v>0</v>
      </c>
      <c r="D27" s="333">
        <f>SUM(D9:D25)</f>
        <v>0</v>
      </c>
      <c r="E27" s="334">
        <f>SUM(E9:E25)</f>
        <v>0</v>
      </c>
      <c r="F27" s="335"/>
      <c r="G27" s="332">
        <f>SUM(G9:G25)</f>
        <v>0</v>
      </c>
      <c r="H27" s="336"/>
      <c r="I27" s="332">
        <f>SUM(I9:I25)</f>
        <v>0</v>
      </c>
      <c r="J27" s="336"/>
      <c r="K27" s="265"/>
      <c r="L27" s="332">
        <f>SUM(L9:L25)</f>
        <v>0</v>
      </c>
      <c r="M27" s="333">
        <f>SUM(M9:M25)</f>
        <v>0</v>
      </c>
      <c r="N27" s="332">
        <f>SUM(N9:N25)</f>
        <v>0</v>
      </c>
      <c r="O27" s="333">
        <f>SUM(O9:O25)</f>
        <v>0</v>
      </c>
    </row>
    <row r="28" spans="1:17" ht="15" customHeight="1" thickTop="1" x14ac:dyDescent="0.25">
      <c r="A28" s="265"/>
      <c r="B28" s="265"/>
      <c r="C28" s="335"/>
      <c r="D28" s="335"/>
      <c r="E28" s="335"/>
      <c r="F28" s="335"/>
      <c r="G28" s="335"/>
      <c r="H28" s="265"/>
      <c r="I28" s="335"/>
      <c r="J28" s="265"/>
      <c r="K28" s="265"/>
      <c r="L28" s="335"/>
      <c r="M28" s="335"/>
      <c r="N28" s="335"/>
      <c r="O28" s="335"/>
      <c r="Q28" s="92" t="s">
        <v>40</v>
      </c>
    </row>
    <row r="29" spans="1:17" ht="13.35" customHeight="1" x14ac:dyDescent="0.25">
      <c r="A29" s="265"/>
      <c r="B29" s="265"/>
      <c r="C29" s="265"/>
      <c r="D29" s="337"/>
      <c r="E29" s="337"/>
      <c r="F29" s="337"/>
      <c r="G29" s="337"/>
      <c r="H29" s="337"/>
      <c r="I29" s="337"/>
      <c r="J29" s="337"/>
      <c r="K29" s="337"/>
      <c r="L29" s="337"/>
      <c r="M29" s="265"/>
      <c r="N29" s="265"/>
      <c r="O29" s="265"/>
    </row>
    <row r="30" spans="1:17" x14ac:dyDescent="0.25">
      <c r="A30" s="265"/>
      <c r="B30" s="265"/>
      <c r="C30" s="304"/>
      <c r="D30" s="372" t="s">
        <v>206</v>
      </c>
      <c r="E30" s="372"/>
      <c r="F30" s="372"/>
      <c r="G30" s="372"/>
      <c r="H30" s="372"/>
      <c r="I30" s="372"/>
      <c r="J30" s="372"/>
      <c r="K30" s="372"/>
      <c r="L30" s="372"/>
      <c r="M30" s="306"/>
      <c r="N30" s="265"/>
      <c r="O30" s="338"/>
    </row>
    <row r="31" spans="1:17" x14ac:dyDescent="0.25">
      <c r="A31" s="265"/>
      <c r="B31" s="265"/>
      <c r="C31" s="302"/>
      <c r="D31" s="265" t="s">
        <v>207</v>
      </c>
      <c r="E31" s="265"/>
      <c r="F31" s="265"/>
      <c r="G31" s="265"/>
      <c r="H31" s="265"/>
      <c r="I31" s="265"/>
      <c r="J31" s="265"/>
      <c r="K31" s="265"/>
      <c r="L31" s="265"/>
      <c r="M31" s="303"/>
      <c r="N31" s="265"/>
      <c r="O31" s="265"/>
    </row>
    <row r="32" spans="1:17" ht="13.15" customHeight="1" x14ac:dyDescent="0.25">
      <c r="A32" s="265"/>
      <c r="B32" s="265"/>
      <c r="C32" s="302"/>
      <c r="D32" s="339" t="s">
        <v>208</v>
      </c>
      <c r="E32" s="265"/>
      <c r="F32" s="265"/>
      <c r="G32" s="340">
        <f>+N27</f>
        <v>0</v>
      </c>
      <c r="H32" s="265"/>
      <c r="I32" s="265" t="s">
        <v>209</v>
      </c>
      <c r="J32" s="265"/>
      <c r="K32" s="265"/>
      <c r="L32" s="341">
        <f>+G34</f>
        <v>0</v>
      </c>
      <c r="M32" s="303"/>
      <c r="N32" s="265"/>
      <c r="O32" s="265"/>
    </row>
    <row r="33" spans="1:15" x14ac:dyDescent="0.25">
      <c r="A33" s="265"/>
      <c r="B33" s="265"/>
      <c r="C33" s="302"/>
      <c r="D33" s="339" t="s">
        <v>210</v>
      </c>
      <c r="E33" s="265"/>
      <c r="F33" s="265"/>
      <c r="G33" s="341">
        <f>+O27</f>
        <v>0</v>
      </c>
      <c r="H33" s="265"/>
      <c r="I33" s="265"/>
      <c r="J33" s="265"/>
      <c r="K33" s="265"/>
      <c r="L33" s="340">
        <f>+G36</f>
        <v>0</v>
      </c>
      <c r="M33" s="303"/>
      <c r="N33" s="265"/>
      <c r="O33" s="265"/>
    </row>
    <row r="34" spans="1:15" x14ac:dyDescent="0.25">
      <c r="A34" s="265"/>
      <c r="B34" s="265"/>
      <c r="C34" s="302"/>
      <c r="D34" s="265" t="s">
        <v>211</v>
      </c>
      <c r="E34" s="265"/>
      <c r="F34" s="265"/>
      <c r="G34" s="342">
        <f>SUM(G32:G33)</f>
        <v>0</v>
      </c>
      <c r="H34" s="265"/>
      <c r="I34" s="265"/>
      <c r="J34" s="265"/>
      <c r="K34" s="265"/>
      <c r="L34" s="265"/>
      <c r="M34" s="303"/>
      <c r="N34" s="265"/>
      <c r="O34" s="265"/>
    </row>
    <row r="35" spans="1:15" x14ac:dyDescent="0.25">
      <c r="A35" s="265"/>
      <c r="B35" s="265"/>
      <c r="C35" s="302"/>
      <c r="D35" s="265"/>
      <c r="E35" s="265"/>
      <c r="F35" s="265"/>
      <c r="G35" s="340"/>
      <c r="H35" s="265"/>
      <c r="I35" s="265"/>
      <c r="J35" s="265"/>
      <c r="K35" s="265"/>
      <c r="L35" s="343" t="e">
        <f>+L32/L33</f>
        <v>#DIV/0!</v>
      </c>
      <c r="M35" s="303"/>
      <c r="N35" s="265"/>
      <c r="O35" s="265"/>
    </row>
    <row r="36" spans="1:15" x14ac:dyDescent="0.25">
      <c r="A36" s="265"/>
      <c r="B36" s="265"/>
      <c r="C36" s="302"/>
      <c r="D36" s="265" t="s">
        <v>212</v>
      </c>
      <c r="E36" s="265"/>
      <c r="F36" s="265"/>
      <c r="G36" s="342">
        <f>+L27</f>
        <v>0</v>
      </c>
      <c r="H36" s="265" t="s">
        <v>213</v>
      </c>
      <c r="I36" s="265"/>
      <c r="J36" s="265"/>
      <c r="K36" s="265"/>
      <c r="L36" s="265"/>
      <c r="M36" s="303"/>
      <c r="N36" s="265"/>
      <c r="O36" s="265"/>
    </row>
    <row r="37" spans="1:15" ht="13.15" customHeight="1" thickTop="1" x14ac:dyDescent="0.25">
      <c r="A37" s="265"/>
      <c r="B37" s="265"/>
      <c r="C37" s="326"/>
      <c r="D37" s="337"/>
      <c r="E37" s="337"/>
      <c r="F37" s="337"/>
      <c r="G37" s="337"/>
      <c r="H37" s="337"/>
      <c r="I37" s="337"/>
      <c r="J37" s="337"/>
      <c r="K37" s="337"/>
      <c r="L37" s="337"/>
      <c r="M37" s="328"/>
      <c r="N37" s="265"/>
      <c r="O37" s="265"/>
    </row>
    <row r="38" spans="1:15" x14ac:dyDescent="0.25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</row>
    <row r="39" spans="1:15" x14ac:dyDescent="0.25">
      <c r="A39" s="265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</row>
  </sheetData>
  <mergeCells count="11">
    <mergeCell ref="G6:H6"/>
    <mergeCell ref="G7:H7"/>
    <mergeCell ref="I7:J7"/>
    <mergeCell ref="D30:L30"/>
    <mergeCell ref="A1:O1"/>
    <mergeCell ref="A2:O2"/>
    <mergeCell ref="L4:O4"/>
    <mergeCell ref="C5:E5"/>
    <mergeCell ref="G5:J5"/>
    <mergeCell ref="L5:M5"/>
    <mergeCell ref="N5:O5"/>
  </mergeCells>
  <phoneticPr fontId="4" type="noConversion"/>
  <printOptions horizontalCentered="1"/>
  <pageMargins left="0.25" right="0.25" top="0.75" bottom="0.5" header="0.5" footer="0.5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41"/>
  <sheetViews>
    <sheetView topLeftCell="A5" zoomScaleNormal="100" workbookViewId="0">
      <selection activeCell="I15" sqref="I15"/>
    </sheetView>
  </sheetViews>
  <sheetFormatPr defaultColWidth="9.85546875" defaultRowHeight="15.75" x14ac:dyDescent="0.25"/>
  <cols>
    <col min="1" max="2" width="9.85546875" style="12" customWidth="1"/>
    <col min="3" max="3" width="14.5703125" style="12" customWidth="1"/>
    <col min="4" max="4" width="14.42578125" style="12" customWidth="1"/>
    <col min="5" max="5" width="14.85546875" style="12" customWidth="1"/>
    <col min="6" max="6" width="9.85546875" style="12" customWidth="1"/>
    <col min="7" max="7" width="14.85546875" style="12" customWidth="1"/>
    <col min="8" max="8" width="3.5703125" style="12" customWidth="1"/>
    <col min="9" max="9" width="13" style="12" customWidth="1"/>
    <col min="10" max="10" width="4" style="12" customWidth="1"/>
    <col min="11" max="11" width="9.85546875" style="12" customWidth="1"/>
    <col min="12" max="12" width="16.5703125" style="12" customWidth="1"/>
    <col min="13" max="13" width="14.28515625" style="12" customWidth="1"/>
    <col min="14" max="14" width="12.85546875" style="12" customWidth="1"/>
    <col min="15" max="15" width="13.28515625" style="12" customWidth="1"/>
    <col min="16" max="16" width="9.85546875" style="12"/>
    <col min="17" max="17" width="13.5703125" style="12" bestFit="1" customWidth="1"/>
    <col min="18" max="16384" width="9.85546875" style="12"/>
  </cols>
  <sheetData>
    <row r="1" spans="1:15" x14ac:dyDescent="0.25">
      <c r="A1" s="372" t="s">
        <v>191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x14ac:dyDescent="0.25">
      <c r="A2" s="372" t="s">
        <v>64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5" x14ac:dyDescent="0.25">
      <c r="A3" s="287" t="s">
        <v>214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 t="s">
        <v>193</v>
      </c>
      <c r="O3" s="265"/>
    </row>
    <row r="4" spans="1:15" x14ac:dyDescent="0.25">
      <c r="A4" s="287"/>
      <c r="B4" s="265"/>
      <c r="C4" s="265"/>
      <c r="D4" s="265"/>
      <c r="E4" s="265"/>
      <c r="F4" s="265"/>
      <c r="G4" s="372" t="s">
        <v>215</v>
      </c>
      <c r="H4" s="372"/>
      <c r="I4" s="372"/>
      <c r="J4" s="265"/>
      <c r="K4" s="265"/>
      <c r="L4" s="265"/>
      <c r="M4" s="265"/>
      <c r="N4" s="265"/>
      <c r="O4" s="265"/>
    </row>
    <row r="5" spans="1:15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377" t="s">
        <v>194</v>
      </c>
      <c r="M5" s="378"/>
      <c r="N5" s="378"/>
      <c r="O5" s="379"/>
    </row>
    <row r="6" spans="1:15" x14ac:dyDescent="0.25">
      <c r="A6" s="288"/>
      <c r="B6" s="289"/>
      <c r="C6" s="377" t="s">
        <v>69</v>
      </c>
      <c r="D6" s="378"/>
      <c r="E6" s="379"/>
      <c r="F6" s="239"/>
      <c r="G6" s="377" t="s">
        <v>195</v>
      </c>
      <c r="H6" s="378"/>
      <c r="I6" s="378"/>
      <c r="J6" s="379"/>
      <c r="K6" s="239"/>
      <c r="L6" s="377" t="s">
        <v>196</v>
      </c>
      <c r="M6" s="379"/>
      <c r="N6" s="377" t="s">
        <v>197</v>
      </c>
      <c r="O6" s="379"/>
    </row>
    <row r="7" spans="1:15" x14ac:dyDescent="0.25">
      <c r="A7" s="290" t="s">
        <v>70</v>
      </c>
      <c r="B7" s="291"/>
      <c r="C7" s="292" t="s">
        <v>71</v>
      </c>
      <c r="D7" s="293"/>
      <c r="E7" s="294"/>
      <c r="F7" s="239"/>
      <c r="G7" s="373" t="s">
        <v>71</v>
      </c>
      <c r="H7" s="374"/>
      <c r="I7" s="295"/>
      <c r="J7" s="296"/>
      <c r="K7" s="239"/>
      <c r="L7" s="292" t="s">
        <v>71</v>
      </c>
      <c r="M7" s="293"/>
      <c r="N7" s="292" t="s">
        <v>71</v>
      </c>
      <c r="O7" s="293"/>
    </row>
    <row r="8" spans="1:15" x14ac:dyDescent="0.25">
      <c r="A8" s="297" t="s">
        <v>198</v>
      </c>
      <c r="B8" s="298"/>
      <c r="C8" s="299" t="s">
        <v>73</v>
      </c>
      <c r="D8" s="300" t="s">
        <v>74</v>
      </c>
      <c r="E8" s="301" t="s">
        <v>32</v>
      </c>
      <c r="F8" s="239"/>
      <c r="G8" s="375" t="s">
        <v>73</v>
      </c>
      <c r="H8" s="376"/>
      <c r="I8" s="375" t="s">
        <v>74</v>
      </c>
      <c r="J8" s="376"/>
      <c r="K8" s="239"/>
      <c r="L8" s="299" t="s">
        <v>73</v>
      </c>
      <c r="M8" s="300" t="s">
        <v>74</v>
      </c>
      <c r="N8" s="299" t="s">
        <v>73</v>
      </c>
      <c r="O8" s="300" t="s">
        <v>74</v>
      </c>
    </row>
    <row r="9" spans="1:15" x14ac:dyDescent="0.25">
      <c r="A9" s="302"/>
      <c r="B9" s="303"/>
      <c r="C9" s="304"/>
      <c r="D9" s="305"/>
      <c r="E9" s="306"/>
      <c r="F9" s="265"/>
      <c r="G9" s="304"/>
      <c r="H9" s="306"/>
      <c r="I9" s="304"/>
      <c r="J9" s="306"/>
      <c r="K9" s="307"/>
      <c r="L9" s="304"/>
      <c r="M9" s="305"/>
      <c r="N9" s="304"/>
      <c r="O9" s="305"/>
    </row>
    <row r="10" spans="1:15" ht="15" customHeight="1" x14ac:dyDescent="0.25">
      <c r="A10" s="308" t="s">
        <v>18</v>
      </c>
      <c r="B10" s="309"/>
      <c r="C10" s="310">
        <f>+'Schedule 1'!K10</f>
        <v>0</v>
      </c>
      <c r="D10" s="311">
        <f>+'Schedule 1'!L10</f>
        <v>0</v>
      </c>
      <c r="E10" s="312">
        <f>SUM(C10:D10)</f>
        <v>0</v>
      </c>
      <c r="F10" s="313"/>
      <c r="G10" s="310">
        <f>-'Notes to Schedule 2'!I14</f>
        <v>0</v>
      </c>
      <c r="H10" s="314" t="s">
        <v>95</v>
      </c>
      <c r="I10" s="310"/>
      <c r="J10" s="314"/>
      <c r="K10" s="307"/>
      <c r="L10" s="310">
        <f>+C10+G10</f>
        <v>0</v>
      </c>
      <c r="M10" s="311">
        <f>+D10+I10</f>
        <v>0</v>
      </c>
      <c r="N10" s="308"/>
      <c r="O10" s="315"/>
    </row>
    <row r="11" spans="1:15" ht="15" customHeight="1" x14ac:dyDescent="0.25">
      <c r="A11" s="316" t="s">
        <v>75</v>
      </c>
      <c r="B11" s="317"/>
      <c r="C11" s="318">
        <f>+'Schedule 1'!K11</f>
        <v>0</v>
      </c>
      <c r="D11" s="319">
        <f>+'Schedule 1'!L11</f>
        <v>0</v>
      </c>
      <c r="E11" s="320">
        <f>SUM(C11:D11)</f>
        <v>0</v>
      </c>
      <c r="F11" s="313"/>
      <c r="G11" s="318"/>
      <c r="H11" s="321"/>
      <c r="I11" s="318"/>
      <c r="J11" s="321"/>
      <c r="K11" s="307"/>
      <c r="L11" s="318"/>
      <c r="M11" s="319"/>
      <c r="N11" s="316"/>
      <c r="O11" s="322"/>
    </row>
    <row r="12" spans="1:15" ht="15" customHeight="1" x14ac:dyDescent="0.25">
      <c r="A12" s="316" t="s">
        <v>76</v>
      </c>
      <c r="B12" s="317"/>
      <c r="C12" s="318">
        <f>+'Schedule 1'!K12</f>
        <v>0</v>
      </c>
      <c r="D12" s="319">
        <f>+'Schedule 1'!L12</f>
        <v>0</v>
      </c>
      <c r="E12" s="320">
        <f>SUM(C12:D12)</f>
        <v>0</v>
      </c>
      <c r="F12" s="313"/>
      <c r="G12" s="318"/>
      <c r="H12" s="321"/>
      <c r="I12" s="318"/>
      <c r="J12" s="321"/>
      <c r="K12" s="307"/>
      <c r="L12" s="318"/>
      <c r="M12" s="319"/>
      <c r="N12" s="316"/>
      <c r="O12" s="322"/>
    </row>
    <row r="13" spans="1:15" ht="15" customHeight="1" x14ac:dyDescent="0.25">
      <c r="A13" s="316" t="s">
        <v>33</v>
      </c>
      <c r="B13" s="317"/>
      <c r="C13" s="318">
        <f>+'Schedule 1'!K15</f>
        <v>0</v>
      </c>
      <c r="D13" s="319">
        <f>+'Schedule 1'!L15</f>
        <v>0</v>
      </c>
      <c r="E13" s="320">
        <f>SUM(C13:D13)</f>
        <v>0</v>
      </c>
      <c r="F13" s="313"/>
      <c r="G13" s="318">
        <f>-'Notes to Schedule 2'!I15</f>
        <v>0</v>
      </c>
      <c r="H13" s="321" t="s">
        <v>95</v>
      </c>
      <c r="I13" s="318"/>
      <c r="J13" s="321"/>
      <c r="K13" s="307"/>
      <c r="L13" s="318">
        <f>+C13+G13</f>
        <v>0</v>
      </c>
      <c r="M13" s="319">
        <f>+D13+I13</f>
        <v>0</v>
      </c>
      <c r="N13" s="316"/>
      <c r="O13" s="322"/>
    </row>
    <row r="14" spans="1:15" ht="15" customHeight="1" x14ac:dyDescent="0.25">
      <c r="A14" s="302" t="s">
        <v>80</v>
      </c>
      <c r="B14" s="303"/>
      <c r="C14" s="323">
        <f>+'Schedule 1'!K17</f>
        <v>0</v>
      </c>
      <c r="D14" s="313">
        <f>+'Schedule 1'!L17</f>
        <v>0</v>
      </c>
      <c r="E14" s="324">
        <f>SUM(C14:D14)</f>
        <v>0</v>
      </c>
      <c r="F14" s="313"/>
      <c r="G14" s="310">
        <f>-'Notes to Schedule 2'!G66</f>
        <v>0</v>
      </c>
      <c r="H14" s="314" t="s">
        <v>200</v>
      </c>
      <c r="I14" s="310">
        <f>+'Notes to Schedule 2'!H66</f>
        <v>0</v>
      </c>
      <c r="J14" s="314" t="s">
        <v>200</v>
      </c>
      <c r="K14" s="307"/>
      <c r="L14" s="302"/>
      <c r="M14" s="307"/>
      <c r="N14" s="323">
        <f>+C14+G14</f>
        <v>0</v>
      </c>
      <c r="O14" s="313">
        <f>+D14+I14</f>
        <v>0</v>
      </c>
    </row>
    <row r="15" spans="1:15" ht="15" customHeight="1" x14ac:dyDescent="0.25">
      <c r="A15" s="308" t="s">
        <v>81</v>
      </c>
      <c r="B15" s="309"/>
      <c r="C15" s="310"/>
      <c r="D15" s="311"/>
      <c r="E15" s="312"/>
      <c r="F15" s="310"/>
      <c r="G15" s="350"/>
      <c r="H15" s="351"/>
      <c r="J15" s="351"/>
      <c r="K15" s="309"/>
      <c r="L15" s="308"/>
      <c r="M15" s="315"/>
      <c r="N15" s="310"/>
      <c r="O15" s="311"/>
    </row>
    <row r="16" spans="1:15" ht="15" customHeight="1" x14ac:dyDescent="0.25">
      <c r="A16" s="302" t="s">
        <v>82</v>
      </c>
      <c r="B16" s="303"/>
      <c r="C16" s="323">
        <f>+'Schedule 1'!K19</f>
        <v>0</v>
      </c>
      <c r="D16" s="313">
        <f>+'Schedule 1'!L19</f>
        <v>0</v>
      </c>
      <c r="E16" s="324">
        <f>SUM(C16:D16)</f>
        <v>0</v>
      </c>
      <c r="F16" s="313"/>
      <c r="G16" s="323"/>
      <c r="H16" s="325"/>
      <c r="I16" s="323"/>
      <c r="J16" s="325"/>
      <c r="K16" s="307"/>
      <c r="L16" s="323">
        <f>+C16+G16</f>
        <v>0</v>
      </c>
      <c r="M16" s="313">
        <f>+D16+I16</f>
        <v>0</v>
      </c>
      <c r="N16" s="302"/>
      <c r="O16" s="307"/>
    </row>
    <row r="17" spans="1:17" ht="13.5" customHeight="1" x14ac:dyDescent="0.25">
      <c r="A17" s="308" t="s">
        <v>83</v>
      </c>
      <c r="B17" s="309"/>
      <c r="C17" s="308"/>
      <c r="D17" s="315"/>
      <c r="E17" s="309"/>
      <c r="F17" s="307"/>
      <c r="G17" s="310"/>
      <c r="H17" s="314"/>
      <c r="I17" s="310"/>
      <c r="J17" s="314"/>
      <c r="K17" s="307"/>
      <c r="L17" s="308"/>
      <c r="M17" s="315"/>
      <c r="N17" s="308"/>
      <c r="O17" s="315"/>
    </row>
    <row r="18" spans="1:17" ht="15" customHeight="1" x14ac:dyDescent="0.25">
      <c r="A18" s="316" t="s">
        <v>84</v>
      </c>
      <c r="B18" s="317"/>
      <c r="C18" s="318">
        <f>+'Schedule 1'!K20</f>
        <v>0</v>
      </c>
      <c r="D18" s="319">
        <f>+'Schedule 1'!L20</f>
        <v>0</v>
      </c>
      <c r="E18" s="320">
        <f>SUM(C18:D18)</f>
        <v>0</v>
      </c>
      <c r="F18" s="313"/>
      <c r="G18" s="318">
        <f>-'Notes to Schedule 2'!I17</f>
        <v>0</v>
      </c>
      <c r="H18" s="321" t="s">
        <v>95</v>
      </c>
      <c r="I18" s="318"/>
      <c r="J18" s="321"/>
      <c r="K18" s="307"/>
      <c r="L18" s="318">
        <f>+C18+G18</f>
        <v>0</v>
      </c>
      <c r="M18" s="319">
        <f>+D18+I18</f>
        <v>0</v>
      </c>
      <c r="N18" s="316"/>
      <c r="O18" s="322"/>
    </row>
    <row r="19" spans="1:17" ht="15" customHeight="1" x14ac:dyDescent="0.25">
      <c r="A19" s="302" t="s">
        <v>85</v>
      </c>
      <c r="B19" s="303"/>
      <c r="C19" s="323">
        <f>+'Schedule 1'!K21</f>
        <v>0</v>
      </c>
      <c r="D19" s="313">
        <f>+'Schedule 1'!L21</f>
        <v>0</v>
      </c>
      <c r="E19" s="324">
        <f>SUM(C19:D19)</f>
        <v>0</v>
      </c>
      <c r="F19" s="313"/>
      <c r="G19" s="323"/>
      <c r="H19" s="325"/>
      <c r="I19" s="323">
        <f>+'Notes to Schedule 2'!F34</f>
        <v>0</v>
      </c>
      <c r="J19" s="325" t="s">
        <v>101</v>
      </c>
      <c r="K19" s="307"/>
      <c r="L19" s="302"/>
      <c r="M19" s="307"/>
      <c r="N19" s="323">
        <f>+C19+G19</f>
        <v>0</v>
      </c>
      <c r="O19" s="313">
        <f>+D19+I19</f>
        <v>0</v>
      </c>
    </row>
    <row r="20" spans="1:17" ht="13.5" customHeight="1" x14ac:dyDescent="0.25">
      <c r="A20" s="308" t="s">
        <v>86</v>
      </c>
      <c r="B20" s="309"/>
      <c r="C20" s="308"/>
      <c r="D20" s="315"/>
      <c r="E20" s="309"/>
      <c r="F20" s="307"/>
      <c r="G20" s="310"/>
      <c r="H20" s="314"/>
      <c r="I20" s="310"/>
      <c r="J20" s="314"/>
      <c r="K20" s="307"/>
      <c r="L20" s="308"/>
      <c r="M20" s="315"/>
      <c r="N20" s="308"/>
      <c r="O20" s="315"/>
    </row>
    <row r="21" spans="1:17" ht="15" customHeight="1" x14ac:dyDescent="0.25">
      <c r="A21" s="316" t="s">
        <v>87</v>
      </c>
      <c r="B21" s="317"/>
      <c r="C21" s="318">
        <f>+'Schedule 1'!K23</f>
        <v>0</v>
      </c>
      <c r="D21" s="319">
        <f>+'Schedule 1'!L23</f>
        <v>0</v>
      </c>
      <c r="E21" s="320">
        <f>SUM(C21:D21)</f>
        <v>0</v>
      </c>
      <c r="F21" s="313"/>
      <c r="G21" s="318"/>
      <c r="H21" s="321"/>
      <c r="I21" s="318"/>
      <c r="J21" s="321"/>
      <c r="K21" s="307"/>
      <c r="L21" s="316"/>
      <c r="M21" s="322"/>
      <c r="N21" s="318">
        <f>+C21+G21</f>
        <v>0</v>
      </c>
      <c r="O21" s="319">
        <f>+D21+I21</f>
        <v>0</v>
      </c>
    </row>
    <row r="22" spans="1:17" ht="15" customHeight="1" x14ac:dyDescent="0.25">
      <c r="A22" s="316" t="s">
        <v>88</v>
      </c>
      <c r="B22" s="317"/>
      <c r="C22" s="318">
        <f>+'Schedule 1'!K24</f>
        <v>0</v>
      </c>
      <c r="D22" s="319">
        <f>+'Schedule 1'!L24</f>
        <v>0</v>
      </c>
      <c r="E22" s="320">
        <f>SUM(C22:D22)</f>
        <v>0</v>
      </c>
      <c r="F22" s="313"/>
      <c r="G22" s="318"/>
      <c r="H22" s="321"/>
      <c r="I22" s="318"/>
      <c r="J22" s="321"/>
      <c r="K22" s="307"/>
      <c r="L22" s="316"/>
      <c r="M22" s="322"/>
      <c r="N22" s="318">
        <f>+C22+G22</f>
        <v>0</v>
      </c>
      <c r="O22" s="319">
        <f>+D22+I22</f>
        <v>0</v>
      </c>
    </row>
    <row r="23" spans="1:17" ht="15" customHeight="1" x14ac:dyDescent="0.25">
      <c r="A23" s="316" t="s">
        <v>90</v>
      </c>
      <c r="B23" s="317"/>
      <c r="C23" s="318">
        <f>+'Schedule 1'!K26</f>
        <v>0</v>
      </c>
      <c r="D23" s="319">
        <f>+'Schedule 1'!L26</f>
        <v>0</v>
      </c>
      <c r="E23" s="320">
        <f>SUM(C23:D23)</f>
        <v>0</v>
      </c>
      <c r="F23" s="313"/>
      <c r="G23" s="318"/>
      <c r="H23" s="321"/>
      <c r="I23" s="318"/>
      <c r="J23" s="321"/>
      <c r="K23" s="307"/>
      <c r="L23" s="318">
        <f>+C23+G23</f>
        <v>0</v>
      </c>
      <c r="M23" s="319">
        <f>+D23+I23</f>
        <v>0</v>
      </c>
      <c r="N23" s="316"/>
      <c r="O23" s="322"/>
    </row>
    <row r="24" spans="1:17" ht="15" customHeight="1" x14ac:dyDescent="0.25">
      <c r="A24" s="316" t="s">
        <v>91</v>
      </c>
      <c r="B24" s="317"/>
      <c r="C24" s="318">
        <f>+'Schedule 1'!K27</f>
        <v>0</v>
      </c>
      <c r="D24" s="319">
        <f>+'Schedule 1'!L27</f>
        <v>0</v>
      </c>
      <c r="E24" s="320">
        <f>SUM(C24:D24)</f>
        <v>0</v>
      </c>
      <c r="F24" s="313"/>
      <c r="G24" s="318">
        <f>-'Notes to Schedule 2'!I20</f>
        <v>0</v>
      </c>
      <c r="H24" s="321" t="s">
        <v>95</v>
      </c>
      <c r="I24" s="318"/>
      <c r="J24" s="321"/>
      <c r="K24" s="307"/>
      <c r="L24" s="318">
        <f>+C24+G24</f>
        <v>0</v>
      </c>
      <c r="M24" s="319">
        <f>+D24+I24</f>
        <v>0</v>
      </c>
      <c r="N24" s="316"/>
      <c r="O24" s="322"/>
    </row>
    <row r="25" spans="1:17" ht="13.5" customHeight="1" x14ac:dyDescent="0.25">
      <c r="A25" s="302" t="s">
        <v>202</v>
      </c>
      <c r="B25" s="303"/>
      <c r="C25" s="302"/>
      <c r="D25" s="307"/>
      <c r="E25" s="303"/>
      <c r="F25" s="307"/>
      <c r="G25" s="323"/>
      <c r="H25" s="325"/>
      <c r="I25" s="323"/>
      <c r="J25" s="325"/>
      <c r="K25" s="307"/>
      <c r="L25" s="302"/>
      <c r="M25" s="307"/>
      <c r="N25" s="302"/>
      <c r="O25" s="307"/>
    </row>
    <row r="26" spans="1:17" ht="15" customHeight="1" x14ac:dyDescent="0.25">
      <c r="A26" s="302" t="s">
        <v>203</v>
      </c>
      <c r="B26" s="303"/>
      <c r="C26" s="302">
        <v>0</v>
      </c>
      <c r="D26" s="307">
        <v>0</v>
      </c>
      <c r="E26" s="303">
        <v>0</v>
      </c>
      <c r="F26" s="265"/>
      <c r="G26" s="323"/>
      <c r="H26" s="325"/>
      <c r="I26" s="323">
        <f>+'Notes to Schedule 2'!G53+'Notes to Schedule 2'!H53</f>
        <v>0</v>
      </c>
      <c r="J26" s="325" t="s">
        <v>204</v>
      </c>
      <c r="K26" s="265"/>
      <c r="L26" s="302"/>
      <c r="M26" s="307"/>
      <c r="N26" s="323">
        <f>+C26+G26</f>
        <v>0</v>
      </c>
      <c r="O26" s="313">
        <f>+D26+I26</f>
        <v>0</v>
      </c>
    </row>
    <row r="27" spans="1:17" ht="15" customHeight="1" x14ac:dyDescent="0.25">
      <c r="A27" s="308" t="s">
        <v>205</v>
      </c>
      <c r="B27" s="309"/>
      <c r="C27" s="326">
        <v>0</v>
      </c>
      <c r="D27" s="327">
        <v>0</v>
      </c>
      <c r="E27" s="328">
        <v>0</v>
      </c>
      <c r="F27" s="265"/>
      <c r="G27" s="329"/>
      <c r="H27" s="330"/>
      <c r="I27" s="329">
        <f>+'Notes to Schedule 2'!I53</f>
        <v>0</v>
      </c>
      <c r="J27" s="330" t="s">
        <v>204</v>
      </c>
      <c r="K27" s="265"/>
      <c r="L27" s="326"/>
      <c r="M27" s="327"/>
      <c r="N27" s="329">
        <v>0</v>
      </c>
      <c r="O27" s="331">
        <f>+I27</f>
        <v>0</v>
      </c>
    </row>
    <row r="28" spans="1:17" x14ac:dyDescent="0.25">
      <c r="A28" s="302"/>
      <c r="B28" s="303"/>
      <c r="C28" s="302"/>
      <c r="D28" s="307"/>
      <c r="E28" s="303"/>
      <c r="F28" s="265"/>
      <c r="G28" s="323"/>
      <c r="H28" s="303"/>
      <c r="I28" s="323"/>
      <c r="J28" s="303"/>
      <c r="K28" s="265"/>
      <c r="L28" s="302"/>
      <c r="M28" s="307"/>
      <c r="N28" s="323"/>
      <c r="O28" s="313"/>
    </row>
    <row r="29" spans="1:17" ht="15" customHeight="1" thickBot="1" x14ac:dyDescent="0.3">
      <c r="A29" s="326" t="s">
        <v>92</v>
      </c>
      <c r="B29" s="328"/>
      <c r="C29" s="332">
        <f>SUM(C10:C27)</f>
        <v>0</v>
      </c>
      <c r="D29" s="333">
        <f>SUM(D10:D27)</f>
        <v>0</v>
      </c>
      <c r="E29" s="334">
        <f>SUM(E10:E27)</f>
        <v>0</v>
      </c>
      <c r="F29" s="335"/>
      <c r="G29" s="332">
        <f>SUM(G10:G27)</f>
        <v>0</v>
      </c>
      <c r="H29" s="336"/>
      <c r="I29" s="332">
        <f>SUM(I10:I27)</f>
        <v>0</v>
      </c>
      <c r="J29" s="336"/>
      <c r="K29" s="265"/>
      <c r="L29" s="332">
        <f>SUM(L10:L27)</f>
        <v>0</v>
      </c>
      <c r="M29" s="333">
        <f>SUM(M10:M27)</f>
        <v>0</v>
      </c>
      <c r="N29" s="332">
        <f>SUM(N10:N27)</f>
        <v>0</v>
      </c>
      <c r="O29" s="333">
        <f>SUM(O10:O27)</f>
        <v>0</v>
      </c>
    </row>
    <row r="30" spans="1:17" ht="15" customHeight="1" thickTop="1" x14ac:dyDescent="0.25">
      <c r="A30" s="265"/>
      <c r="B30" s="265"/>
      <c r="C30" s="335"/>
      <c r="D30" s="335"/>
      <c r="E30" s="335"/>
      <c r="F30" s="335"/>
      <c r="G30" s="335"/>
      <c r="H30" s="265"/>
      <c r="I30" s="335"/>
      <c r="J30" s="265"/>
      <c r="K30" s="265"/>
      <c r="L30" s="335"/>
      <c r="M30" s="335"/>
      <c r="N30" s="335"/>
      <c r="O30" s="335"/>
      <c r="Q30" s="92" t="s">
        <v>40</v>
      </c>
    </row>
    <row r="31" spans="1:17" ht="13.35" customHeight="1" x14ac:dyDescent="0.25">
      <c r="A31" s="265"/>
      <c r="B31" s="265"/>
      <c r="C31" s="265"/>
      <c r="D31" s="337"/>
      <c r="E31" s="337"/>
      <c r="F31" s="337"/>
      <c r="G31" s="337"/>
      <c r="H31" s="337"/>
      <c r="I31" s="337"/>
      <c r="J31" s="337"/>
      <c r="K31" s="337"/>
      <c r="L31" s="337"/>
      <c r="M31" s="265"/>
      <c r="N31" s="265"/>
      <c r="O31" s="265"/>
    </row>
    <row r="32" spans="1:17" x14ac:dyDescent="0.25">
      <c r="A32" s="265"/>
      <c r="B32" s="265"/>
      <c r="C32" s="304"/>
      <c r="D32" s="372" t="s">
        <v>206</v>
      </c>
      <c r="E32" s="372"/>
      <c r="F32" s="372"/>
      <c r="G32" s="372"/>
      <c r="H32" s="372"/>
      <c r="I32" s="372"/>
      <c r="J32" s="372"/>
      <c r="K32" s="372"/>
      <c r="L32" s="372"/>
      <c r="M32" s="306"/>
      <c r="N32" s="265"/>
      <c r="O32" s="338"/>
    </row>
    <row r="33" spans="1:15" x14ac:dyDescent="0.25">
      <c r="A33" s="265"/>
      <c r="B33" s="265"/>
      <c r="C33" s="302"/>
      <c r="D33" s="265" t="s">
        <v>207</v>
      </c>
      <c r="E33" s="265"/>
      <c r="F33" s="265"/>
      <c r="G33" s="265"/>
      <c r="H33" s="265"/>
      <c r="I33" s="265"/>
      <c r="J33" s="265"/>
      <c r="K33" s="265"/>
      <c r="L33" s="265"/>
      <c r="M33" s="303"/>
      <c r="N33" s="265"/>
      <c r="O33" s="265"/>
    </row>
    <row r="34" spans="1:15" ht="13.15" customHeight="1" x14ac:dyDescent="0.25">
      <c r="A34" s="265"/>
      <c r="B34" s="265"/>
      <c r="C34" s="302"/>
      <c r="D34" s="339" t="s">
        <v>208</v>
      </c>
      <c r="E34" s="265"/>
      <c r="F34" s="265"/>
      <c r="G34" s="340">
        <f>+N29</f>
        <v>0</v>
      </c>
      <c r="H34" s="265"/>
      <c r="I34" s="265" t="s">
        <v>209</v>
      </c>
      <c r="J34" s="265"/>
      <c r="K34" s="265"/>
      <c r="L34" s="341">
        <f>+G36</f>
        <v>0</v>
      </c>
      <c r="M34" s="303"/>
      <c r="N34" s="265"/>
      <c r="O34" s="265"/>
    </row>
    <row r="35" spans="1:15" x14ac:dyDescent="0.25">
      <c r="A35" s="265"/>
      <c r="B35" s="265"/>
      <c r="C35" s="302"/>
      <c r="D35" s="339" t="s">
        <v>210</v>
      </c>
      <c r="E35" s="265"/>
      <c r="F35" s="265"/>
      <c r="G35" s="341">
        <f>+O29</f>
        <v>0</v>
      </c>
      <c r="H35" s="265"/>
      <c r="I35" s="265"/>
      <c r="J35" s="265"/>
      <c r="K35" s="265"/>
      <c r="L35" s="340">
        <f>G40</f>
        <v>0</v>
      </c>
      <c r="M35" s="303"/>
      <c r="N35" s="265"/>
      <c r="O35" s="265"/>
    </row>
    <row r="36" spans="1:15" x14ac:dyDescent="0.25">
      <c r="A36" s="265"/>
      <c r="B36" s="265"/>
      <c r="C36" s="302"/>
      <c r="D36" s="265" t="s">
        <v>211</v>
      </c>
      <c r="E36" s="265"/>
      <c r="F36" s="265"/>
      <c r="G36" s="342">
        <f>SUM(G34:G35)</f>
        <v>0</v>
      </c>
      <c r="H36" s="265"/>
      <c r="I36" s="265"/>
      <c r="J36" s="265"/>
      <c r="K36" s="265"/>
      <c r="L36" s="265"/>
      <c r="M36" s="303"/>
      <c r="N36" s="265"/>
      <c r="O36" s="265"/>
    </row>
    <row r="37" spans="1:15" x14ac:dyDescent="0.25">
      <c r="A37" s="265"/>
      <c r="B37" s="265"/>
      <c r="C37" s="302"/>
      <c r="D37" s="265"/>
      <c r="E37" s="265"/>
      <c r="F37" s="265"/>
      <c r="G37" s="340"/>
      <c r="H37" s="265"/>
      <c r="I37" s="265"/>
      <c r="J37" s="265"/>
      <c r="K37" s="265"/>
      <c r="L37" s="343" t="e">
        <f>+L34/L35</f>
        <v>#DIV/0!</v>
      </c>
      <c r="M37" s="303"/>
      <c r="N37" s="265"/>
      <c r="O37" s="265"/>
    </row>
    <row r="38" spans="1:15" x14ac:dyDescent="0.25">
      <c r="A38" s="265"/>
      <c r="B38" s="265"/>
      <c r="C38" s="302"/>
      <c r="D38" s="265" t="s">
        <v>212</v>
      </c>
      <c r="E38" s="265"/>
      <c r="F38" s="265"/>
      <c r="G38" s="340">
        <f>+L29</f>
        <v>0</v>
      </c>
      <c r="H38" s="265" t="s">
        <v>213</v>
      </c>
      <c r="I38" s="265"/>
      <c r="J38" s="265"/>
      <c r="K38" s="265"/>
      <c r="L38" s="265"/>
      <c r="M38" s="303"/>
      <c r="N38" s="265"/>
      <c r="O38" s="265"/>
    </row>
    <row r="39" spans="1:15" x14ac:dyDescent="0.25">
      <c r="A39" s="265"/>
      <c r="B39" s="265"/>
      <c r="C39" s="302"/>
      <c r="D39" s="339" t="s">
        <v>210</v>
      </c>
      <c r="E39" s="265"/>
      <c r="F39" s="265"/>
      <c r="G39" s="341">
        <f>M29</f>
        <v>0</v>
      </c>
      <c r="H39" s="265"/>
      <c r="I39" s="265"/>
      <c r="J39" s="265"/>
      <c r="K39" s="265"/>
      <c r="L39" s="265"/>
      <c r="M39" s="303"/>
      <c r="N39" s="265"/>
      <c r="O39" s="265"/>
    </row>
    <row r="40" spans="1:15" x14ac:dyDescent="0.25">
      <c r="A40" s="265"/>
      <c r="B40" s="265"/>
      <c r="C40" s="302"/>
      <c r="D40" s="339" t="s">
        <v>216</v>
      </c>
      <c r="E40" s="265"/>
      <c r="F40" s="265"/>
      <c r="G40" s="344">
        <f>SUM(G38:G39)</f>
        <v>0</v>
      </c>
      <c r="H40" s="265"/>
      <c r="I40" s="265"/>
      <c r="J40" s="265"/>
      <c r="K40" s="265"/>
      <c r="L40" s="265"/>
      <c r="M40" s="303"/>
      <c r="N40" s="265"/>
      <c r="O40" s="265"/>
    </row>
    <row r="41" spans="1:15" ht="13.15" customHeight="1" thickTop="1" x14ac:dyDescent="0.25">
      <c r="A41" s="265"/>
      <c r="B41" s="265"/>
      <c r="C41" s="326"/>
      <c r="D41" s="337"/>
      <c r="E41" s="337"/>
      <c r="F41" s="337"/>
      <c r="G41" s="337"/>
      <c r="H41" s="337"/>
      <c r="I41" s="337"/>
      <c r="J41" s="337"/>
      <c r="K41" s="337"/>
      <c r="L41" s="337"/>
      <c r="M41" s="328"/>
      <c r="N41" s="265"/>
      <c r="O41" s="265"/>
    </row>
  </sheetData>
  <mergeCells count="12">
    <mergeCell ref="G7:H7"/>
    <mergeCell ref="G8:H8"/>
    <mergeCell ref="I8:J8"/>
    <mergeCell ref="D32:L32"/>
    <mergeCell ref="G4:I4"/>
    <mergeCell ref="A1:O1"/>
    <mergeCell ref="A2:O2"/>
    <mergeCell ref="L5:O5"/>
    <mergeCell ref="C6:E6"/>
    <mergeCell ref="G6:J6"/>
    <mergeCell ref="L6:M6"/>
    <mergeCell ref="N6:O6"/>
  </mergeCells>
  <printOptions horizontalCentered="1"/>
  <pageMargins left="0.25" right="0.25" top="0.75" bottom="0.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GHCExpbyProg</vt:lpstr>
      <vt:lpstr>Schedule 1</vt:lpstr>
      <vt:lpstr>Notes to Schedule 1</vt:lpstr>
      <vt:lpstr>Detail B 1</vt:lpstr>
      <vt:lpstr>Detail B 2</vt:lpstr>
      <vt:lpstr>Detail B 3</vt:lpstr>
      <vt:lpstr>Detail B 4</vt:lpstr>
      <vt:lpstr>Schedule 2 Total</vt:lpstr>
      <vt:lpstr>Schedule 2 MTDC</vt:lpstr>
      <vt:lpstr>Notes to Schedule 2</vt:lpstr>
      <vt:lpstr>Backup 2 A</vt:lpstr>
      <vt:lpstr>Backup 2 B</vt:lpstr>
      <vt:lpstr>Backup 2 C</vt:lpstr>
      <vt:lpstr>Backup 2 D</vt:lpstr>
      <vt:lpstr>Federal Base</vt:lpstr>
      <vt:lpstr>'Schedule 1'!Print_Area</vt:lpstr>
      <vt:lpstr>'Schedule 2 MTDC'!Print_Area</vt:lpstr>
      <vt:lpstr>'Schedule 2 Total'!Print_Area</vt:lpstr>
    </vt:vector>
  </TitlesOfParts>
  <Manager/>
  <Company>Edmonds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Sydni Yager</cp:lastModifiedBy>
  <cp:revision/>
  <dcterms:created xsi:type="dcterms:W3CDTF">2004-10-28T16:10:00Z</dcterms:created>
  <dcterms:modified xsi:type="dcterms:W3CDTF">2026-02-19T06:31:48Z</dcterms:modified>
  <cp:category/>
  <cp:contentStatus/>
</cp:coreProperties>
</file>