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CAPITAL BUDGET REQUESTS\CapReq 2027-29\Capital Web Page\Alt Financing\"/>
    </mc:Choice>
  </mc:AlternateContent>
  <xr:revisionPtr revIDLastSave="0" documentId="13_ncr:1_{CF95E3EE-5886-4334-A0EE-F4181EFE04B4}" xr6:coauthVersionLast="47" xr6:coauthVersionMax="47" xr10:uidLastSave="{00000000-0000-0000-0000-000000000000}"/>
  <bookViews>
    <workbookView xWindow="31980" yWindow="465" windowWidth="21600" windowHeight="11055" xr2:uid="{00000000-000D-0000-FFFF-FFFF00000000}"/>
  </bookViews>
  <sheets>
    <sheet name="Request Form" sheetId="1" r:id="rId1"/>
    <sheet name="FormLookupValues" sheetId="3" state="hidden" r:id="rId2"/>
  </sheets>
  <definedNames>
    <definedName name="_xlnm.Print_Area" localSheetId="0">'Request Form'!$B$1:$F$104</definedName>
    <definedName name="_xlnm.Print_Titles" localSheetId="0">'Request Form'!$1:$11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E89" i="1"/>
  <c r="E88" i="1"/>
  <c r="C38" i="1"/>
  <c r="C6" i="1"/>
  <c r="C5" i="1"/>
  <c r="D98" i="1"/>
  <c r="D49" i="1"/>
  <c r="D55" i="1" s="1"/>
  <c r="C8" i="1" s="1"/>
  <c r="D103" i="1" l="1"/>
  <c r="D90" i="1"/>
  <c r="D74" i="1"/>
  <c r="D60" i="1"/>
  <c r="C10" i="1" s="1"/>
  <c r="C7" i="1"/>
  <c r="D76" i="1" l="1"/>
  <c r="D56" i="1"/>
  <c r="C108" i="1" s="1"/>
  <c r="D93" i="1"/>
  <c r="D94" i="1" s="1"/>
  <c r="D62" i="1"/>
  <c r="D63" i="1" s="1"/>
  <c r="C11" i="1" s="1"/>
  <c r="C110" i="1" l="1"/>
  <c r="C9" i="1"/>
  <c r="D75" i="1"/>
  <c r="C109" i="1" s="1"/>
  <c r="D104" i="1"/>
  <c r="D99" i="1"/>
  <c r="C111" i="1" s="1"/>
</calcChain>
</file>

<file path=xl/sharedStrings.xml><?xml version="1.0" encoding="utf-8"?>
<sst xmlns="http://schemas.openxmlformats.org/spreadsheetml/2006/main" count="152" uniqueCount="141">
  <si>
    <t>Reviewer Summary</t>
  </si>
  <si>
    <t>College</t>
  </si>
  <si>
    <t>Project Title</t>
  </si>
  <si>
    <t>Total Project Cost</t>
  </si>
  <si>
    <t>Total Funding</t>
  </si>
  <si>
    <t>Funding Difference</t>
  </si>
  <si>
    <t>Annual Debt Service</t>
  </si>
  <si>
    <t>Annual Requirement (C)</t>
  </si>
  <si>
    <t>1. Project Information</t>
  </si>
  <si>
    <t>Contact Name</t>
  </si>
  <si>
    <t>Contact Phone</t>
  </si>
  <si>
    <t>Acquisition</t>
  </si>
  <si>
    <t>Other</t>
  </si>
  <si>
    <t>Source Description</t>
  </si>
  <si>
    <t>Fund #</t>
  </si>
  <si>
    <t>Amount</t>
  </si>
  <si>
    <t>Status</t>
  </si>
  <si>
    <t>Notes</t>
  </si>
  <si>
    <t>Debt Term (Years)</t>
  </si>
  <si>
    <t>Total Funding (Cash + Financing)</t>
  </si>
  <si>
    <t>Funding Difference (Funding - Total Project Cost)</t>
  </si>
  <si>
    <t>Annual Debt Service Payment (a)</t>
  </si>
  <si>
    <t>Revenue Source Description</t>
  </si>
  <si>
    <t>Annual Excess / (Deficit) Revenue Due to Project (R - C)</t>
  </si>
  <si>
    <t>Debt Service Coverage Ratio (DSCR)</t>
  </si>
  <si>
    <t>Current Annual Operating Revenue</t>
  </si>
  <si>
    <t>Current Debt Service / Operating Revenue Ratio</t>
  </si>
  <si>
    <t>Future Debt Service Without Proposed Project</t>
  </si>
  <si>
    <t>Future Debt Service Due to Proposed Project</t>
  </si>
  <si>
    <t>Future Annual Debt Service (A)</t>
  </si>
  <si>
    <t>Future Operating Revenue Without Proposed Project</t>
  </si>
  <si>
    <t>Future Operating Revenue Due to Proposed Project</t>
  </si>
  <si>
    <t>Future Operating Revenue (B)</t>
  </si>
  <si>
    <t>Future Debt Service / Operating Revenue Ratio (A/B)</t>
  </si>
  <si>
    <t>Stress Test Revenue (10% below projected project revenue)</t>
  </si>
  <si>
    <t>Stress Test Debt Ratio (A / stressed revenue)</t>
  </si>
  <si>
    <t>Sources Equal Uses?</t>
  </si>
  <si>
    <t>Annual Revenue Covers Annual Requirement?</t>
  </si>
  <si>
    <t>DSCR &gt;= 1.25?</t>
  </si>
  <si>
    <t>Future Debt Ratio Available?</t>
  </si>
  <si>
    <t>Enter information only in green cells. Yellow cells calculate automatically.</t>
  </si>
  <si>
    <t>Consultant Services</t>
  </si>
  <si>
    <t>Construction Contracts</t>
  </si>
  <si>
    <t>Project Management</t>
  </si>
  <si>
    <t>Other costs not captured above.</t>
  </si>
  <si>
    <t>2. Property/Facility Details</t>
  </si>
  <si>
    <t>Assignable Sq Feet</t>
  </si>
  <si>
    <t>Facility Condition</t>
  </si>
  <si>
    <t>Acres (acquired land)</t>
  </si>
  <si>
    <t>Parcel Number(s)</t>
  </si>
  <si>
    <t>Total Cash Contribution:</t>
  </si>
  <si>
    <t>Expected annual interest rate</t>
  </si>
  <si>
    <t>Proposed financing amount</t>
  </si>
  <si>
    <t>Capital Project Funding Sources (Cash / State Appropriations):</t>
  </si>
  <si>
    <t>Additional 25% for debt service coverage</t>
  </si>
  <si>
    <t>Should be zero or positive</t>
  </si>
  <si>
    <t>Funds:</t>
  </si>
  <si>
    <t>GL:</t>
  </si>
  <si>
    <t>SrcRev:</t>
  </si>
  <si>
    <t>Exp Obj.</t>
  </si>
  <si>
    <t>Operating</t>
  </si>
  <si>
    <t>Debt</t>
  </si>
  <si>
    <t>145, 148, 149, 4xx (except 444), 5xx</t>
  </si>
  <si>
    <t>32xx</t>
  </si>
  <si>
    <t>All except: 03xx, 06xx, 07xx, and 08xx</t>
  </si>
  <si>
    <t>65xx</t>
  </si>
  <si>
    <t>Sx</t>
  </si>
  <si>
    <t>All except 0xx, 253, 444, 790, 840</t>
  </si>
  <si>
    <t>5xxx except: 5116, 5124, 5125, 5127, 5128, 5153, 5155, 5158, 5192, 5225, 5227, 5228</t>
  </si>
  <si>
    <t>UFI (if state owned)</t>
  </si>
  <si>
    <t>5-Excellent</t>
  </si>
  <si>
    <t>4-Good</t>
  </si>
  <si>
    <t>3-Fair</t>
  </si>
  <si>
    <t>2-Poor</t>
  </si>
  <si>
    <t>1-Critical/Failed</t>
  </si>
  <si>
    <t>Bates</t>
  </si>
  <si>
    <t>Bellevue</t>
  </si>
  <si>
    <t>Bellingham</t>
  </si>
  <si>
    <t>Big Bend</t>
  </si>
  <si>
    <t>Cascadia</t>
  </si>
  <si>
    <t>Centralia</t>
  </si>
  <si>
    <t>Clark</t>
  </si>
  <si>
    <t>Clover Park</t>
  </si>
  <si>
    <t>Columbia Basin</t>
  </si>
  <si>
    <t>Edmonds</t>
  </si>
  <si>
    <t>Everett</t>
  </si>
  <si>
    <t>Grays Harbor</t>
  </si>
  <si>
    <t>Green River</t>
  </si>
  <si>
    <t>Highline</t>
  </si>
  <si>
    <t>Lake Washington</t>
  </si>
  <si>
    <t>Lower Columbia</t>
  </si>
  <si>
    <t>Olympic</t>
  </si>
  <si>
    <t>Peninsula</t>
  </si>
  <si>
    <t>Pierce Fort Steilacoom</t>
  </si>
  <si>
    <t>Pierce Puyallup</t>
  </si>
  <si>
    <t>Renton</t>
  </si>
  <si>
    <t>Seattle Central</t>
  </si>
  <si>
    <t>Seattle North</t>
  </si>
  <si>
    <t>Seattle South</t>
  </si>
  <si>
    <t>Shoreline</t>
  </si>
  <si>
    <t>Skagit Valley</t>
  </si>
  <si>
    <t>South Puget Sound</t>
  </si>
  <si>
    <t>Spokane</t>
  </si>
  <si>
    <t>Spokane Falls</t>
  </si>
  <si>
    <t>Tacoma</t>
  </si>
  <si>
    <t>Walla Walla</t>
  </si>
  <si>
    <t>Wenatchee Valley</t>
  </si>
  <si>
    <t>Whatcom</t>
  </si>
  <si>
    <t>Yakima Valley</t>
  </si>
  <si>
    <t>Date of planned acquisition or construction start.</t>
  </si>
  <si>
    <t>Planned Start Date</t>
  </si>
  <si>
    <t>Current FY</t>
  </si>
  <si>
    <t>Include all costs for acquisition.</t>
  </si>
  <si>
    <t>DES Fees</t>
  </si>
  <si>
    <t>Required fees for DES services (e.g., E&amp;AS, Energy, or RES)</t>
  </si>
  <si>
    <t>College project oversight and coordination (if needed)</t>
  </si>
  <si>
    <t>Equipment &amp; Furniture</t>
  </si>
  <si>
    <t>FF&amp;E</t>
  </si>
  <si>
    <t>Annual dedicated operating cash flow (C)</t>
  </si>
  <si>
    <t>Dedicated annual revenue / annual debt service.</t>
  </si>
  <si>
    <t>4. Annual Operating Impact from project</t>
  </si>
  <si>
    <t>6. Fiscal Health Measure</t>
  </si>
  <si>
    <t>7. Quick Review Flags</t>
  </si>
  <si>
    <t>Proposed financing:</t>
  </si>
  <si>
    <t>3. Estimated Project Cost and Financing</t>
  </si>
  <si>
    <r>
      <t xml:space="preserve">Use first fiscal year </t>
    </r>
    <r>
      <rPr>
        <i/>
        <u/>
        <sz val="11"/>
        <color theme="1"/>
        <rFont val="Calibri"/>
        <family val="2"/>
        <scheme val="minor"/>
      </rPr>
      <t>full</t>
    </r>
    <r>
      <rPr>
        <i/>
        <sz val="11"/>
        <color theme="1"/>
        <rFont val="Calibri"/>
        <family val="2"/>
        <scheme val="minor"/>
      </rPr>
      <t xml:space="preserve"> debt service due after new financing</t>
    </r>
  </si>
  <si>
    <t>New M&amp;O costs created by project</t>
  </si>
  <si>
    <t>E.g., utilities, staffing, technology, etc.</t>
  </si>
  <si>
    <t>Current Annual Debt Service</t>
  </si>
  <si>
    <t>New revenue attributable to project (annual).</t>
  </si>
  <si>
    <t>Unrestricted College Reserves / Available Fund Balance</t>
  </si>
  <si>
    <t>Optional:</t>
  </si>
  <si>
    <t>Use the following criteria for the Fiscal Health Measure analysis below:</t>
  </si>
  <si>
    <t>Biennium</t>
  </si>
  <si>
    <t>2027-29</t>
  </si>
  <si>
    <t>Site Address</t>
  </si>
  <si>
    <t>Facility Gross Sq Feet</t>
  </si>
  <si>
    <t>Legislative District(s)</t>
  </si>
  <si>
    <t>5. Revenue Sources Supporting Annual Debt Service and Operating Costs</t>
  </si>
  <si>
    <t>Facility Age (years)</t>
  </si>
  <si>
    <t>Annual Dedicated Revenue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</si>
</sst>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"/>
    <numFmt numFmtId="165" formatCode="0.00\x"/>
    <numFmt numFmtId="166" formatCode="\$#,##0"/>
    <numFmt numFmtId="167" formatCode="0.0%"/>
    <numFmt numFmtId="168" formatCode="_(&quot;$&quot;* #,##0_);_(&quot;$&quot;* \(#,##0\);_(&quot;$&quot;* &quot;-&quot;??_);_(@_)"/>
    <numFmt numFmtId="169" formatCode="_(* #,##0_);_(* \(#,##0\);_(* &quot;-&quot;??_);_(@_)"/>
    <numFmt numFmtId="170" formatCode="\$#,##0.000"/>
    <numFmt numFmtId="171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i/>
      <sz val="11"/>
      <color theme="1"/>
      <name val="Calibri"/>
      <family val="2"/>
      <scheme val="minor"/>
    </font>
    <font>
      <b/>
      <sz val="14"/>
      <name val="Calibri"/>
      <family val="2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AF3F8"/>
      </patternFill>
    </fill>
    <fill>
      <patternFill patternType="solid">
        <fgColor rgb="FFDDEBF7"/>
      </patternFill>
    </fill>
    <fill>
      <patternFill patternType="solid">
        <fgColor rgb="FF9CC2E5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1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8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0" fillId="6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6" fontId="0" fillId="0" borderId="0" xfId="0" applyNumberFormat="1" applyAlignment="1">
      <alignment horizontal="right" vertical="top" wrapText="1"/>
    </xf>
    <xf numFmtId="166" fontId="0" fillId="9" borderId="5" xfId="0" applyNumberFormat="1" applyFill="1" applyBorder="1" applyAlignment="1">
      <alignment horizontal="right" vertical="top" wrapText="1"/>
    </xf>
    <xf numFmtId="164" fontId="0" fillId="0" borderId="12" xfId="0" applyNumberForma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166" fontId="0" fillId="9" borderId="5" xfId="0" applyNumberForma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165" fontId="0" fillId="0" borderId="12" xfId="0" applyNumberForma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10" fontId="0" fillId="0" borderId="12" xfId="0" applyNumberFormat="1" applyBorder="1" applyAlignment="1">
      <alignment horizontal="left" vertical="top" wrapText="1"/>
    </xf>
    <xf numFmtId="0" fontId="0" fillId="0" borderId="0" xfId="0" applyAlignment="1">
      <alignment vertical="top"/>
    </xf>
    <xf numFmtId="9" fontId="0" fillId="9" borderId="5" xfId="2" applyFont="1" applyFill="1" applyBorder="1" applyAlignment="1">
      <alignment horizontal="right" wrapText="1"/>
    </xf>
    <xf numFmtId="0" fontId="6" fillId="0" borderId="0" xfId="0" applyFont="1" applyAlignment="1">
      <alignment horizontal="left"/>
    </xf>
    <xf numFmtId="167" fontId="0" fillId="9" borderId="5" xfId="2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vertical="top" wrapText="1"/>
    </xf>
    <xf numFmtId="9" fontId="0" fillId="0" borderId="0" xfId="2" applyFont="1"/>
    <xf numFmtId="166" fontId="0" fillId="6" borderId="1" xfId="0" applyNumberFormat="1" applyFill="1" applyBorder="1" applyAlignment="1">
      <alignment horizontal="right" vertical="top" wrapText="1"/>
    </xf>
    <xf numFmtId="0" fontId="8" fillId="0" borderId="0" xfId="0" applyFont="1"/>
    <xf numFmtId="0" fontId="0" fillId="8" borderId="5" xfId="0" applyFill="1" applyBorder="1" applyAlignment="1" applyProtection="1">
      <alignment horizontal="right" wrapText="1"/>
      <protection locked="0"/>
    </xf>
    <xf numFmtId="14" fontId="0" fillId="8" borderId="5" xfId="0" applyNumberFormat="1" applyFill="1" applyBorder="1" applyAlignment="1" applyProtection="1">
      <alignment horizontal="right" wrapText="1"/>
      <protection locked="0"/>
    </xf>
    <xf numFmtId="164" fontId="0" fillId="8" borderId="5" xfId="0" applyNumberFormat="1" applyFill="1" applyBorder="1" applyAlignment="1" applyProtection="1">
      <alignment horizontal="right" wrapText="1"/>
      <protection locked="0"/>
    </xf>
    <xf numFmtId="169" fontId="0" fillId="8" borderId="5" xfId="3" applyNumberFormat="1" applyFont="1" applyFill="1" applyBorder="1" applyAlignment="1" applyProtection="1">
      <alignment horizontal="left" vertical="top" wrapText="1"/>
      <protection locked="0"/>
    </xf>
    <xf numFmtId="169" fontId="0" fillId="8" borderId="7" xfId="3" applyNumberFormat="1" applyFont="1" applyFill="1" applyBorder="1" applyAlignment="1" applyProtection="1">
      <alignment horizontal="left" vertical="top" wrapText="1"/>
      <protection locked="0"/>
    </xf>
    <xf numFmtId="169" fontId="0" fillId="8" borderId="1" xfId="3" applyNumberFormat="1" applyFont="1" applyFill="1" applyBorder="1" applyAlignment="1" applyProtection="1">
      <alignment horizontal="left" vertical="top" wrapText="1"/>
      <protection locked="0"/>
    </xf>
    <xf numFmtId="0" fontId="0" fillId="8" borderId="5" xfId="0" applyFill="1" applyBorder="1" applyAlignment="1" applyProtection="1">
      <alignment horizontal="right" vertical="top" wrapText="1"/>
      <protection locked="0"/>
    </xf>
    <xf numFmtId="166" fontId="0" fillId="8" borderId="5" xfId="0" applyNumberFormat="1" applyFill="1" applyBorder="1" applyAlignment="1" applyProtection="1">
      <alignment horizontal="right" vertical="top" wrapText="1"/>
      <protection locked="0"/>
    </xf>
    <xf numFmtId="168" fontId="0" fillId="8" borderId="5" xfId="1" applyNumberFormat="1" applyFont="1" applyFill="1" applyBorder="1" applyAlignment="1" applyProtection="1">
      <alignment horizontal="right" wrapText="1"/>
      <protection locked="0"/>
    </xf>
    <xf numFmtId="1" fontId="0" fillId="8" borderId="5" xfId="0" applyNumberFormat="1" applyFill="1" applyBorder="1" applyAlignment="1" applyProtection="1">
      <alignment horizontal="right" wrapText="1"/>
      <protection locked="0"/>
    </xf>
    <xf numFmtId="167" fontId="0" fillId="8" borderId="5" xfId="2" applyNumberFormat="1" applyFont="1" applyFill="1" applyBorder="1" applyAlignment="1" applyProtection="1">
      <alignment horizontal="right" wrapText="1"/>
      <protection locked="0"/>
    </xf>
    <xf numFmtId="166" fontId="0" fillId="8" borderId="5" xfId="0" applyNumberFormat="1" applyFill="1" applyBorder="1" applyAlignment="1" applyProtection="1">
      <alignment horizontal="right" wrapText="1"/>
      <protection locked="0"/>
    </xf>
    <xf numFmtId="164" fontId="0" fillId="8" borderId="6" xfId="0" applyNumberFormat="1" applyFill="1" applyBorder="1" applyAlignment="1" applyProtection="1">
      <alignment horizontal="right" vertical="top" wrapText="1"/>
      <protection locked="0"/>
    </xf>
    <xf numFmtId="166" fontId="0" fillId="9" borderId="17" xfId="0" applyNumberFormat="1" applyFill="1" applyBorder="1" applyAlignment="1">
      <alignment horizontal="right" wrapText="1"/>
    </xf>
    <xf numFmtId="166" fontId="0" fillId="8" borderId="18" xfId="0" applyNumberFormat="1" applyFill="1" applyBorder="1" applyAlignment="1" applyProtection="1">
      <alignment horizontal="right" wrapText="1"/>
      <protection locked="0"/>
    </xf>
    <xf numFmtId="9" fontId="0" fillId="0" borderId="0" xfId="2" applyFont="1" applyFill="1" applyBorder="1" applyAlignment="1">
      <alignment horizontal="right" wrapText="1"/>
    </xf>
    <xf numFmtId="166" fontId="0" fillId="0" borderId="0" xfId="0" applyNumberFormat="1" applyAlignment="1">
      <alignment horizontal="right" wrapText="1"/>
    </xf>
    <xf numFmtId="167" fontId="0" fillId="0" borderId="0" xfId="2" applyNumberFormat="1" applyFont="1" applyFill="1" applyBorder="1" applyAlignment="1">
      <alignment horizontal="right" wrapText="1"/>
    </xf>
    <xf numFmtId="166" fontId="0" fillId="9" borderId="19" xfId="0" applyNumberFormat="1" applyFill="1" applyBorder="1" applyAlignment="1">
      <alignment horizontal="right" wrapText="1"/>
    </xf>
    <xf numFmtId="166" fontId="0" fillId="9" borderId="18" xfId="0" applyNumberFormat="1" applyFill="1" applyBorder="1" applyAlignment="1">
      <alignment horizontal="right" wrapText="1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0" fontId="11" fillId="8" borderId="1" xfId="0" applyFont="1" applyFill="1" applyBorder="1" applyAlignment="1" applyProtection="1">
      <alignment horizontal="center" vertical="top" wrapText="1"/>
      <protection locked="0"/>
    </xf>
    <xf numFmtId="166" fontId="11" fillId="8" borderId="1" xfId="0" applyNumberFormat="1" applyFont="1" applyFill="1" applyBorder="1" applyAlignment="1" applyProtection="1">
      <alignment horizontal="right" vertical="top" wrapText="1"/>
      <protection locked="0"/>
    </xf>
    <xf numFmtId="0" fontId="11" fillId="8" borderId="6" xfId="0" applyFont="1" applyFill="1" applyBorder="1" applyAlignment="1" applyProtection="1">
      <alignment horizontal="center" vertical="top" wrapText="1"/>
      <protection locked="0"/>
    </xf>
    <xf numFmtId="166" fontId="11" fillId="8" borderId="6" xfId="0" applyNumberFormat="1" applyFont="1" applyFill="1" applyBorder="1" applyAlignment="1" applyProtection="1">
      <alignment horizontal="right" vertical="top" wrapText="1"/>
      <protection locked="0"/>
    </xf>
    <xf numFmtId="0" fontId="11" fillId="8" borderId="6" xfId="0" applyFont="1" applyFill="1" applyBorder="1" applyAlignment="1" applyProtection="1">
      <alignment horizontal="left" vertical="top" wrapText="1"/>
      <protection locked="0"/>
    </xf>
    <xf numFmtId="0" fontId="0" fillId="0" borderId="15" xfId="0" applyBorder="1"/>
    <xf numFmtId="0" fontId="8" fillId="0" borderId="1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15" xfId="0" applyBorder="1" applyAlignment="1">
      <alignment horizontal="left" wrapText="1"/>
    </xf>
    <xf numFmtId="0" fontId="0" fillId="8" borderId="0" xfId="0" applyFill="1"/>
    <xf numFmtId="0" fontId="0" fillId="0" borderId="5" xfId="0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6" fillId="10" borderId="5" xfId="0" applyFont="1" applyFill="1" applyBorder="1" applyAlignment="1">
      <alignment horizontal="left"/>
    </xf>
    <xf numFmtId="0" fontId="6" fillId="10" borderId="8" xfId="0" applyFont="1" applyFill="1" applyBorder="1"/>
    <xf numFmtId="0" fontId="6" fillId="10" borderId="9" xfId="0" applyFont="1" applyFill="1" applyBorder="1"/>
    <xf numFmtId="0" fontId="6" fillId="10" borderId="8" xfId="0" applyFont="1" applyFill="1" applyBorder="1" applyAlignment="1">
      <alignment wrapText="1"/>
    </xf>
    <xf numFmtId="0" fontId="6" fillId="10" borderId="9" xfId="0" applyFont="1" applyFill="1" applyBorder="1" applyAlignment="1">
      <alignment wrapText="1"/>
    </xf>
    <xf numFmtId="0" fontId="6" fillId="10" borderId="20" xfId="0" applyFont="1" applyFill="1" applyBorder="1" applyAlignment="1">
      <alignment horizontal="left"/>
    </xf>
    <xf numFmtId="0" fontId="6" fillId="10" borderId="16" xfId="0" applyFont="1" applyFill="1" applyBorder="1" applyAlignment="1">
      <alignment horizontal="right"/>
    </xf>
    <xf numFmtId="0" fontId="6" fillId="10" borderId="0" xfId="0" applyFont="1" applyFill="1" applyAlignment="1">
      <alignment horizontal="left"/>
    </xf>
    <xf numFmtId="0" fontId="6" fillId="10" borderId="15" xfId="0" applyFont="1" applyFill="1" applyBorder="1" applyAlignment="1">
      <alignment horizontal="left"/>
    </xf>
    <xf numFmtId="0" fontId="6" fillId="10" borderId="21" xfId="0" applyFont="1" applyFill="1" applyBorder="1" applyAlignment="1">
      <alignment horizontal="right"/>
    </xf>
    <xf numFmtId="0" fontId="6" fillId="10" borderId="14" xfId="0" applyFont="1" applyFill="1" applyBorder="1" applyAlignment="1">
      <alignment horizontal="left"/>
    </xf>
    <xf numFmtId="0" fontId="6" fillId="10" borderId="22" xfId="0" applyFont="1" applyFill="1" applyBorder="1" applyAlignment="1">
      <alignment horizontal="left"/>
    </xf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Continuous" vertical="center" wrapText="1"/>
    </xf>
    <xf numFmtId="0" fontId="5" fillId="3" borderId="1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0" fillId="0" borderId="4" xfId="0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7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Continuous" vertical="center"/>
    </xf>
    <xf numFmtId="0" fontId="6" fillId="10" borderId="5" xfId="0" applyFont="1" applyFill="1" applyBorder="1"/>
    <xf numFmtId="0" fontId="6" fillId="10" borderId="5" xfId="0" applyFont="1" applyFill="1" applyBorder="1" applyAlignment="1">
      <alignment horizontal="centerContinuous" wrapText="1"/>
    </xf>
    <xf numFmtId="0" fontId="5" fillId="10" borderId="5" xfId="0" applyFont="1" applyFill="1" applyBorder="1" applyAlignment="1">
      <alignment horizontal="centerContinuous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wrapText="1"/>
    </xf>
    <xf numFmtId="0" fontId="5" fillId="3" borderId="1" xfId="0" applyFont="1" applyFill="1" applyBorder="1" applyAlignment="1">
      <alignment horizontal="center" vertical="top"/>
    </xf>
    <xf numFmtId="0" fontId="11" fillId="8" borderId="5" xfId="0" applyFont="1" applyFill="1" applyBorder="1" applyAlignment="1" applyProtection="1">
      <alignment horizontal="left" vertical="top" wrapText="1"/>
      <protection locked="0"/>
    </xf>
    <xf numFmtId="0" fontId="11" fillId="8" borderId="5" xfId="0" applyFont="1" applyFill="1" applyBorder="1" applyAlignment="1" applyProtection="1">
      <alignment horizontal="center" vertical="top" wrapText="1"/>
      <protection locked="0"/>
    </xf>
    <xf numFmtId="166" fontId="11" fillId="8" borderId="5" xfId="0" applyNumberFormat="1" applyFont="1" applyFill="1" applyBorder="1" applyAlignment="1" applyProtection="1">
      <alignment horizontal="right" vertical="top" wrapText="1"/>
      <protection locked="0"/>
    </xf>
    <xf numFmtId="164" fontId="0" fillId="8" borderId="17" xfId="0" applyNumberFormat="1" applyFill="1" applyBorder="1" applyAlignment="1" applyProtection="1">
      <alignment horizontal="left" wrapText="1"/>
      <protection locked="0"/>
    </xf>
    <xf numFmtId="0" fontId="12" fillId="0" borderId="0" xfId="0" applyFont="1" applyAlignment="1">
      <alignment horizontal="left" wrapText="1"/>
    </xf>
    <xf numFmtId="0" fontId="0" fillId="0" borderId="0" xfId="0" applyAlignment="1" applyProtection="1">
      <alignment horizontal="left" wrapText="1"/>
      <protection locked="0"/>
    </xf>
    <xf numFmtId="0" fontId="0" fillId="8" borderId="5" xfId="0" applyFill="1" applyBorder="1" applyAlignment="1" applyProtection="1">
      <alignment horizontal="left" wrapText="1"/>
      <protection locked="0"/>
    </xf>
    <xf numFmtId="0" fontId="0" fillId="8" borderId="18" xfId="0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>
      <alignment vertical="top"/>
    </xf>
    <xf numFmtId="0" fontId="2" fillId="5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5" xfId="0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6" xfId="0" applyFont="1" applyBorder="1" applyAlignment="1">
      <alignment horizontal="left"/>
    </xf>
    <xf numFmtId="0" fontId="0" fillId="8" borderId="8" xfId="0" applyFill="1" applyBorder="1" applyAlignment="1" applyProtection="1">
      <alignment horizontal="left"/>
      <protection locked="0"/>
    </xf>
    <xf numFmtId="0" fontId="0" fillId="8" borderId="9" xfId="0" applyFill="1" applyBorder="1" applyAlignment="1" applyProtection="1">
      <alignment horizontal="left"/>
      <protection locked="0"/>
    </xf>
    <xf numFmtId="170" fontId="0" fillId="0" borderId="0" xfId="0" applyNumberFormat="1" applyAlignment="1">
      <alignment horizontal="left" vertical="top" wrapText="1"/>
    </xf>
    <xf numFmtId="171" fontId="0" fillId="8" borderId="5" xfId="3" applyNumberFormat="1" applyFont="1" applyFill="1" applyBorder="1" applyAlignment="1" applyProtection="1">
      <alignment horizontal="left" vertical="top" wrapText="1"/>
      <protection locked="0"/>
    </xf>
    <xf numFmtId="49" fontId="0" fillId="8" borderId="1" xfId="0" applyNumberFormat="1" applyFill="1" applyBorder="1" applyAlignment="1" applyProtection="1">
      <alignment horizontal="right" vertical="top" wrapText="1"/>
      <protection locked="0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border outline="0">
        <left style="thin">
          <color rgb="FF7F7F7F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\$#,##0"/>
      <fill>
        <patternFill patternType="solid">
          <fgColor indexed="64"/>
          <bgColor rgb="FFE1F2CC"/>
        </patternFill>
      </fill>
      <alignment horizontal="right" vertical="top" textRotation="0" wrapText="1" indent="0" justifyLastLine="0" shrinkToFit="0" readingOrder="0"/>
      <border outline="0">
        <left style="thin">
          <color rgb="FF7F7F7F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alignment horizontal="center" vertical="top" textRotation="0" wrapText="1" indent="0" justifyLastLine="0" shrinkToFit="0" readingOrder="0"/>
      <border outline="0">
        <right style="thin">
          <color rgb="FF7F7F7F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border outline="0">
        <right style="thin">
          <color rgb="FF7F7F7F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protection locked="0" hidden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AF3F8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border outline="0">
        <left style="thin">
          <color rgb="FF7F7F7F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alignment horizontal="left" vertical="top" textRotation="0" wrapText="1" indent="0" justifyLastLine="0" shrinkToFit="0" readingOrder="0"/>
      <border outline="0">
        <left style="thin">
          <color rgb="FF7F7F7F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\$#,##0"/>
      <fill>
        <patternFill patternType="solid">
          <fgColor indexed="64"/>
          <bgColor rgb="FFE1F2CC"/>
        </patternFill>
      </fill>
      <alignment horizontal="right" vertical="top" textRotation="0" wrapText="1" indent="0" justifyLastLine="0" shrinkToFit="0" readingOrder="0"/>
      <border outline="0">
        <left style="thin">
          <color rgb="FF7F7F7F"/>
        </left>
        <right style="thin">
          <color rgb="FF7F7F7F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alignment horizontal="center" vertical="top" textRotation="0" wrapText="1" indent="0" justifyLastLine="0" shrinkToFit="0" readingOrder="0"/>
      <border outline="0">
        <left style="thin">
          <color rgb="FF7F7F7F"/>
        </left>
        <right style="thin">
          <color rgb="FF7F7F7F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alignment horizontal="left" vertical="top" textRotation="0" wrapText="1" indent="0" justifyLastLine="0" shrinkToFit="0" readingOrder="0"/>
      <border outline="0">
        <right style="thin">
          <color rgb="FF7F7F7F"/>
        </right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1F2CC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9" defaultPivotStyle="PivotStyleLight16"/>
  <colors>
    <mruColors>
      <color rgb="FFE1F2CC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undingSources" displayName="FundingSources" ref="B42:F48" headerRowDxfId="15" dataDxfId="14" totalsRowDxfId="13">
  <tableColumns count="5">
    <tableColumn id="1" xr3:uid="{00000000-0010-0000-0000-000001000000}" name="Source Description" dataDxfId="12"/>
    <tableColumn id="2" xr3:uid="{00000000-0010-0000-0000-000002000000}" name="Fund #" dataDxfId="11"/>
    <tableColumn id="3" xr3:uid="{00000000-0010-0000-0000-000003000000}" name="Amount" dataDxfId="10"/>
    <tableColumn id="4" xr3:uid="{00000000-0010-0000-0000-000004000000}" name="Status" dataDxfId="9"/>
    <tableColumn id="5" xr3:uid="{00000000-0010-0000-0000-000005000000}" name="Notes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venueSources" displayName="RevenueSources" ref="B67:F73" headerRowDxfId="7" dataDxfId="5" headerRowBorderDxfId="6">
  <tableColumns count="5">
    <tableColumn id="1" xr3:uid="{00000000-0010-0000-0100-000001000000}" name="Revenue Source Description" dataDxfId="4"/>
    <tableColumn id="2" xr3:uid="{00000000-0010-0000-0100-000002000000}" name="Fund #" dataDxfId="3"/>
    <tableColumn id="3" xr3:uid="{00000000-0010-0000-0100-000003000000}" name="Amount" dataDxfId="2"/>
    <tableColumn id="4" xr3:uid="{00000000-0010-0000-0100-000004000000}" name="Status" dataDxfId="1"/>
    <tableColumn id="5" xr3:uid="{00000000-0010-0000-0100-000005000000}" name="Note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2"/>
  <sheetViews>
    <sheetView tabSelected="1" zoomScaleNormal="100" workbookViewId="0">
      <selection activeCell="E73" sqref="E73"/>
    </sheetView>
  </sheetViews>
  <sheetFormatPr defaultRowHeight="15" x14ac:dyDescent="0.25"/>
  <cols>
    <col min="1" max="1" width="3" customWidth="1"/>
    <col min="2" max="2" width="31" customWidth="1"/>
    <col min="3" max="3" width="23.28515625" customWidth="1"/>
    <col min="4" max="4" width="14.85546875" customWidth="1"/>
    <col min="5" max="5" width="19.28515625" customWidth="1"/>
    <col min="6" max="6" width="30.28515625" customWidth="1"/>
  </cols>
  <sheetData>
    <row r="1" spans="2:6" ht="15" customHeight="1" x14ac:dyDescent="0.25">
      <c r="B1" s="101" t="str">
        <f>"SBCTC Financial Contract Request Form: "&amp;FormLookupValues!G3</f>
        <v>SBCTC Financial Contract Request Form: 2027-29</v>
      </c>
      <c r="C1" s="90"/>
      <c r="D1" s="90"/>
      <c r="E1" s="90"/>
      <c r="F1" s="90"/>
    </row>
    <row r="2" spans="2:6" ht="15" customHeight="1" x14ac:dyDescent="0.25">
      <c r="B2" s="117" t="s">
        <v>40</v>
      </c>
      <c r="C2" s="91"/>
      <c r="D2" s="92"/>
      <c r="E2" s="95"/>
      <c r="F2" s="93"/>
    </row>
    <row r="3" spans="2:6" x14ac:dyDescent="0.25">
      <c r="B3" s="96"/>
      <c r="C3" s="96"/>
      <c r="D3" s="96"/>
      <c r="E3" s="96"/>
      <c r="F3" s="94"/>
    </row>
    <row r="4" spans="2:6" ht="14.25" hidden="1" customHeight="1" x14ac:dyDescent="0.25">
      <c r="B4" s="119" t="s">
        <v>0</v>
      </c>
      <c r="C4" s="120"/>
      <c r="D4" s="120"/>
      <c r="E4" s="120"/>
      <c r="F4" s="121"/>
    </row>
    <row r="5" spans="2:6" hidden="1" x14ac:dyDescent="0.25">
      <c r="B5" s="1" t="s">
        <v>1</v>
      </c>
      <c r="C5" s="4" t="str">
        <f>IFERROR("","")</f>
        <v/>
      </c>
      <c r="D5" s="2"/>
      <c r="E5" s="2"/>
      <c r="F5" s="2"/>
    </row>
    <row r="6" spans="2:6" hidden="1" x14ac:dyDescent="0.25">
      <c r="B6" s="1" t="s">
        <v>2</v>
      </c>
      <c r="C6" s="4" t="str">
        <f>IFERROR("","")</f>
        <v/>
      </c>
      <c r="D6" s="2"/>
      <c r="E6" s="2"/>
      <c r="F6" s="2"/>
    </row>
    <row r="7" spans="2:6" hidden="1" x14ac:dyDescent="0.25">
      <c r="B7" s="1" t="s">
        <v>3</v>
      </c>
      <c r="C7" s="37">
        <f>C38</f>
        <v>0</v>
      </c>
      <c r="D7" s="2"/>
      <c r="E7" s="2"/>
      <c r="F7" s="2"/>
    </row>
    <row r="8" spans="2:6" hidden="1" x14ac:dyDescent="0.25">
      <c r="B8" s="1" t="s">
        <v>4</v>
      </c>
      <c r="C8" s="37">
        <f>D55</f>
        <v>0</v>
      </c>
      <c r="D8" s="2"/>
      <c r="E8" s="2"/>
      <c r="F8" s="2"/>
    </row>
    <row r="9" spans="2:6" hidden="1" x14ac:dyDescent="0.25">
      <c r="B9" s="1" t="s">
        <v>5</v>
      </c>
      <c r="C9" s="37">
        <f>D56</f>
        <v>0</v>
      </c>
      <c r="D9" s="2"/>
      <c r="E9" s="2"/>
      <c r="F9" s="2"/>
    </row>
    <row r="10" spans="2:6" hidden="1" x14ac:dyDescent="0.25">
      <c r="B10" s="1" t="s">
        <v>6</v>
      </c>
      <c r="C10" s="37" t="str">
        <f>D60</f>
        <v/>
      </c>
      <c r="D10" s="2"/>
      <c r="E10" s="2"/>
      <c r="F10" s="2"/>
    </row>
    <row r="11" spans="2:6" hidden="1" x14ac:dyDescent="0.25">
      <c r="B11" s="1" t="s">
        <v>7</v>
      </c>
      <c r="C11" s="37">
        <f>D63</f>
        <v>0</v>
      </c>
      <c r="D11" s="2"/>
      <c r="E11" s="2"/>
      <c r="F11" s="2"/>
    </row>
    <row r="12" spans="2:6" hidden="1" x14ac:dyDescent="0.25">
      <c r="B12" s="6"/>
      <c r="C12" s="7"/>
      <c r="D12" s="5"/>
      <c r="E12" s="5"/>
      <c r="F12" s="5"/>
    </row>
    <row r="13" spans="2:6" ht="14.25" customHeight="1" x14ac:dyDescent="0.25">
      <c r="B13" s="89" t="s">
        <v>8</v>
      </c>
      <c r="C13" s="84"/>
      <c r="D13" s="84"/>
      <c r="E13" s="84"/>
      <c r="F13" s="85"/>
    </row>
    <row r="14" spans="2:6" ht="7.15" customHeight="1" x14ac:dyDescent="0.25">
      <c r="B14" s="21"/>
      <c r="C14" s="21"/>
      <c r="D14" s="21"/>
      <c r="E14" s="21"/>
      <c r="F14" s="21"/>
    </row>
    <row r="15" spans="2:6" x14ac:dyDescent="0.25">
      <c r="B15" s="22" t="s">
        <v>1</v>
      </c>
      <c r="C15" s="112"/>
      <c r="D15" s="20"/>
      <c r="E15" s="23" t="s">
        <v>2</v>
      </c>
      <c r="F15" s="115"/>
    </row>
    <row r="16" spans="2:6" x14ac:dyDescent="0.25">
      <c r="B16" s="23" t="s">
        <v>135</v>
      </c>
      <c r="C16" s="133"/>
      <c r="D16" s="134"/>
      <c r="E16" s="20"/>
      <c r="F16" s="20"/>
    </row>
    <row r="17" spans="2:6" x14ac:dyDescent="0.25">
      <c r="B17" s="23" t="s">
        <v>137</v>
      </c>
      <c r="C17" s="39"/>
      <c r="D17" s="114"/>
      <c r="E17" s="20"/>
      <c r="F17" s="20"/>
    </row>
    <row r="18" spans="2:6" x14ac:dyDescent="0.25">
      <c r="B18" s="22" t="s">
        <v>9</v>
      </c>
      <c r="C18" s="116"/>
      <c r="D18" s="20"/>
      <c r="E18" s="23" t="s">
        <v>10</v>
      </c>
      <c r="F18" s="41"/>
    </row>
    <row r="19" spans="2:6" x14ac:dyDescent="0.25">
      <c r="B19" s="24" t="s">
        <v>110</v>
      </c>
      <c r="C19" s="40"/>
      <c r="D19" s="38" t="s">
        <v>109</v>
      </c>
      <c r="E19" s="38"/>
      <c r="F19" s="38"/>
    </row>
    <row r="20" spans="2:6" x14ac:dyDescent="0.25">
      <c r="B20" s="5"/>
      <c r="C20" s="5"/>
      <c r="D20" s="5"/>
      <c r="E20" s="5"/>
      <c r="F20" s="5"/>
    </row>
    <row r="21" spans="2:6" ht="15.75" x14ac:dyDescent="0.25">
      <c r="B21" s="89" t="s">
        <v>45</v>
      </c>
      <c r="C21" s="84"/>
      <c r="D21" s="84"/>
      <c r="E21" s="84"/>
      <c r="F21" s="85"/>
    </row>
    <row r="22" spans="2:6" ht="6.75" customHeight="1" x14ac:dyDescent="0.25">
      <c r="B22" s="5"/>
      <c r="C22" s="5"/>
      <c r="D22" s="5"/>
      <c r="E22" s="5"/>
      <c r="F22" s="5"/>
    </row>
    <row r="23" spans="2:6" x14ac:dyDescent="0.25">
      <c r="B23" s="8" t="s">
        <v>48</v>
      </c>
      <c r="C23" s="136"/>
      <c r="D23" s="5"/>
      <c r="E23" s="8" t="s">
        <v>49</v>
      </c>
      <c r="F23" s="137"/>
    </row>
    <row r="24" spans="2:6" x14ac:dyDescent="0.25">
      <c r="B24" s="8"/>
      <c r="C24" s="135"/>
      <c r="D24" s="5"/>
      <c r="E24" s="5"/>
      <c r="F24" s="5"/>
    </row>
    <row r="25" spans="2:6" x14ac:dyDescent="0.25">
      <c r="B25" s="8" t="s">
        <v>136</v>
      </c>
      <c r="C25" s="42"/>
      <c r="D25" s="5"/>
      <c r="E25" s="8" t="s">
        <v>139</v>
      </c>
      <c r="F25" s="44"/>
    </row>
    <row r="26" spans="2:6" x14ac:dyDescent="0.25">
      <c r="B26" s="8" t="s">
        <v>46</v>
      </c>
      <c r="C26" s="43"/>
      <c r="D26" s="5"/>
      <c r="E26" s="8" t="s">
        <v>47</v>
      </c>
      <c r="F26" s="51"/>
    </row>
    <row r="27" spans="2:6" x14ac:dyDescent="0.25">
      <c r="B27" s="8"/>
      <c r="C27" s="7"/>
      <c r="D27" s="5"/>
      <c r="E27" s="8" t="s">
        <v>69</v>
      </c>
      <c r="F27" s="45"/>
    </row>
    <row r="28" spans="2:6" x14ac:dyDescent="0.25">
      <c r="B28" s="5"/>
      <c r="C28" s="5"/>
      <c r="D28" s="5"/>
      <c r="E28" s="5"/>
      <c r="F28" s="5"/>
    </row>
    <row r="29" spans="2:6" ht="14.25" customHeight="1" x14ac:dyDescent="0.25">
      <c r="B29" s="86" t="s">
        <v>124</v>
      </c>
      <c r="C29" s="87"/>
      <c r="D29" s="87"/>
      <c r="E29" s="87"/>
      <c r="F29" s="88"/>
    </row>
    <row r="30" spans="2:6" ht="7.15" customHeight="1" x14ac:dyDescent="0.25">
      <c r="B30" s="25"/>
      <c r="C30" s="14"/>
      <c r="D30" s="14"/>
      <c r="E30" s="14"/>
      <c r="F30" s="14"/>
    </row>
    <row r="31" spans="2:6" x14ac:dyDescent="0.25">
      <c r="B31" s="5" t="s">
        <v>11</v>
      </c>
      <c r="C31" s="46"/>
      <c r="D31" s="122" t="s">
        <v>112</v>
      </c>
      <c r="E31" s="122"/>
      <c r="F31" s="122"/>
    </row>
    <row r="32" spans="2:6" x14ac:dyDescent="0.25">
      <c r="B32" s="5" t="s">
        <v>41</v>
      </c>
      <c r="C32" s="46"/>
      <c r="D32" s="123"/>
      <c r="E32" s="123"/>
      <c r="F32" s="123"/>
    </row>
    <row r="33" spans="2:6" x14ac:dyDescent="0.25">
      <c r="B33" s="5" t="s">
        <v>42</v>
      </c>
      <c r="C33" s="46"/>
      <c r="D33" s="125"/>
      <c r="E33" s="125"/>
      <c r="F33" s="125"/>
    </row>
    <row r="34" spans="2:6" x14ac:dyDescent="0.25">
      <c r="B34" s="5" t="s">
        <v>116</v>
      </c>
      <c r="C34" s="46"/>
      <c r="D34" s="124" t="s">
        <v>117</v>
      </c>
      <c r="E34" s="124"/>
      <c r="F34" s="124"/>
    </row>
    <row r="35" spans="2:6" x14ac:dyDescent="0.25">
      <c r="B35" s="5" t="s">
        <v>43</v>
      </c>
      <c r="C35" s="46"/>
      <c r="D35" s="132" t="s">
        <v>115</v>
      </c>
      <c r="E35" s="122"/>
      <c r="F35" s="122"/>
    </row>
    <row r="36" spans="2:6" x14ac:dyDescent="0.25">
      <c r="B36" s="5" t="s">
        <v>12</v>
      </c>
      <c r="C36" s="46"/>
      <c r="D36" s="124" t="s">
        <v>44</v>
      </c>
      <c r="E36" s="124"/>
      <c r="F36" s="124"/>
    </row>
    <row r="37" spans="2:6" x14ac:dyDescent="0.25">
      <c r="B37" s="5" t="s">
        <v>113</v>
      </c>
      <c r="C37" s="46"/>
      <c r="D37" s="124" t="s">
        <v>114</v>
      </c>
      <c r="E37" s="124"/>
      <c r="F37" s="124"/>
    </row>
    <row r="38" spans="2:6" x14ac:dyDescent="0.25">
      <c r="B38" s="5" t="s">
        <v>3</v>
      </c>
      <c r="C38" s="10">
        <f>SUM(C31:C37)</f>
        <v>0</v>
      </c>
      <c r="D38" s="123"/>
      <c r="E38" s="123"/>
      <c r="F38" s="123"/>
    </row>
    <row r="39" spans="2:6" x14ac:dyDescent="0.25">
      <c r="B39" s="5"/>
      <c r="C39" s="7"/>
      <c r="D39" s="5"/>
      <c r="E39" s="5"/>
      <c r="F39" s="5"/>
    </row>
    <row r="40" spans="2:6" ht="14.25" customHeight="1" x14ac:dyDescent="0.25">
      <c r="B40" s="97" t="s">
        <v>53</v>
      </c>
      <c r="C40" s="97"/>
      <c r="D40" s="8"/>
      <c r="E40" s="8"/>
      <c r="F40" s="8"/>
    </row>
    <row r="41" spans="2:6" ht="7.15" customHeight="1" x14ac:dyDescent="0.25">
      <c r="B41" s="26"/>
      <c r="C41" s="13"/>
      <c r="D41" s="13"/>
      <c r="E41" s="13"/>
      <c r="F41" s="13"/>
    </row>
    <row r="42" spans="2:6" x14ac:dyDescent="0.25">
      <c r="B42" s="108" t="s">
        <v>13</v>
      </c>
      <c r="C42" s="108" t="s">
        <v>14</v>
      </c>
      <c r="D42" s="108" t="s">
        <v>15</v>
      </c>
      <c r="E42" s="108" t="s">
        <v>16</v>
      </c>
      <c r="F42" s="108" t="s">
        <v>17</v>
      </c>
    </row>
    <row r="43" spans="2:6" x14ac:dyDescent="0.25">
      <c r="B43" s="59"/>
      <c r="C43" s="60"/>
      <c r="D43" s="61"/>
      <c r="E43" s="59"/>
      <c r="F43" s="59"/>
    </row>
    <row r="44" spans="2:6" x14ac:dyDescent="0.25">
      <c r="B44" s="59"/>
      <c r="C44" s="60"/>
      <c r="D44" s="61"/>
      <c r="E44" s="59"/>
      <c r="F44" s="59"/>
    </row>
    <row r="45" spans="2:6" x14ac:dyDescent="0.25">
      <c r="B45" s="59"/>
      <c r="C45" s="60"/>
      <c r="D45" s="61"/>
      <c r="E45" s="59"/>
      <c r="F45" s="59"/>
    </row>
    <row r="46" spans="2:6" x14ac:dyDescent="0.25">
      <c r="B46" s="59"/>
      <c r="C46" s="60"/>
      <c r="D46" s="61"/>
      <c r="E46" s="59"/>
      <c r="F46" s="59"/>
    </row>
    <row r="47" spans="2:6" x14ac:dyDescent="0.25">
      <c r="B47" s="59"/>
      <c r="C47" s="60"/>
      <c r="D47" s="61"/>
      <c r="E47" s="59"/>
      <c r="F47" s="59"/>
    </row>
    <row r="48" spans="2:6" x14ac:dyDescent="0.25">
      <c r="B48" s="59"/>
      <c r="C48" s="62"/>
      <c r="D48" s="63"/>
      <c r="E48" s="59"/>
      <c r="F48" s="64"/>
    </row>
    <row r="49" spans="2:10" x14ac:dyDescent="0.25">
      <c r="B49" s="16"/>
      <c r="C49" s="15" t="s">
        <v>50</v>
      </c>
      <c r="D49" s="10">
        <f>SUM(D43:D48)</f>
        <v>0</v>
      </c>
      <c r="E49" s="16"/>
      <c r="F49" s="5"/>
    </row>
    <row r="50" spans="2:10" x14ac:dyDescent="0.25">
      <c r="B50" s="5"/>
      <c r="C50" s="9"/>
      <c r="D50" s="5"/>
      <c r="E50" s="5"/>
      <c r="F50" s="5"/>
    </row>
    <row r="51" spans="2:10" x14ac:dyDescent="0.25">
      <c r="B51" s="8" t="s">
        <v>123</v>
      </c>
      <c r="C51" s="9"/>
      <c r="D51" s="5"/>
      <c r="E51" s="5"/>
      <c r="F51" s="5"/>
    </row>
    <row r="52" spans="2:10" x14ac:dyDescent="0.25">
      <c r="B52" t="s">
        <v>52</v>
      </c>
      <c r="C52" s="65"/>
      <c r="D52" s="47"/>
      <c r="E52" s="17"/>
    </row>
    <row r="53" spans="2:10" x14ac:dyDescent="0.25">
      <c r="B53" t="s">
        <v>18</v>
      </c>
      <c r="C53" s="65"/>
      <c r="D53" s="48"/>
      <c r="E53" s="17"/>
    </row>
    <row r="54" spans="2:10" x14ac:dyDescent="0.25">
      <c r="B54" t="s">
        <v>51</v>
      </c>
      <c r="C54" s="65"/>
      <c r="D54" s="49"/>
      <c r="E54" s="17"/>
    </row>
    <row r="55" spans="2:10" x14ac:dyDescent="0.25">
      <c r="B55" t="s">
        <v>19</v>
      </c>
      <c r="C55" s="65"/>
      <c r="D55" s="18">
        <f>D49+D52</f>
        <v>0</v>
      </c>
      <c r="E55" s="17"/>
    </row>
    <row r="56" spans="2:10" x14ac:dyDescent="0.25">
      <c r="B56" t="s">
        <v>20</v>
      </c>
      <c r="C56" s="65"/>
      <c r="D56" s="18">
        <f>D55-C38</f>
        <v>0</v>
      </c>
      <c r="E56" s="130" t="s">
        <v>55</v>
      </c>
      <c r="F56" s="131"/>
      <c r="H56" s="31"/>
    </row>
    <row r="57" spans="2:10" x14ac:dyDescent="0.25">
      <c r="B57" s="12"/>
      <c r="C57" s="11"/>
      <c r="D57" s="12"/>
      <c r="E57" s="12"/>
      <c r="F57" s="12"/>
    </row>
    <row r="58" spans="2:10" ht="14.25" customHeight="1" x14ac:dyDescent="0.25">
      <c r="B58" s="98" t="s">
        <v>120</v>
      </c>
      <c r="C58" s="99"/>
      <c r="D58" s="99"/>
      <c r="E58" s="99"/>
      <c r="F58" s="100"/>
    </row>
    <row r="59" spans="2:10" ht="7.15" customHeight="1" x14ac:dyDescent="0.25">
      <c r="B59" s="27"/>
      <c r="C59" s="21"/>
      <c r="D59" s="21"/>
      <c r="E59" s="21"/>
      <c r="F59" s="21"/>
    </row>
    <row r="60" spans="2:10" x14ac:dyDescent="0.25">
      <c r="B60" s="123" t="s">
        <v>21</v>
      </c>
      <c r="C60" s="128"/>
      <c r="D60" s="18" t="str">
        <f>IF(OR(D52="",D53=""),"",IF(D54=0,D52/D53,-PMT(D54,D53,D52)))</f>
        <v/>
      </c>
      <c r="E60" s="17"/>
      <c r="F60" s="17"/>
      <c r="H60" s="31"/>
      <c r="I60" s="31"/>
      <c r="J60" s="31"/>
    </row>
    <row r="61" spans="2:10" x14ac:dyDescent="0.25">
      <c r="B61" s="123" t="s">
        <v>126</v>
      </c>
      <c r="C61" s="128"/>
      <c r="D61" s="50"/>
      <c r="E61" s="129" t="s">
        <v>127</v>
      </c>
      <c r="F61" s="124"/>
      <c r="H61" s="31"/>
      <c r="I61" s="31"/>
      <c r="J61" s="31"/>
    </row>
    <row r="62" spans="2:10" x14ac:dyDescent="0.25">
      <c r="B62" s="123" t="s">
        <v>54</v>
      </c>
      <c r="C62" s="128"/>
      <c r="D62" s="18" t="str">
        <f>IF(D60="","",D60*25%)</f>
        <v/>
      </c>
      <c r="E62" s="5"/>
      <c r="F62" s="5"/>
    </row>
    <row r="63" spans="2:10" x14ac:dyDescent="0.25">
      <c r="B63" s="123" t="s">
        <v>118</v>
      </c>
      <c r="C63" s="128"/>
      <c r="D63" s="18">
        <f>SUM(D60:D62)</f>
        <v>0</v>
      </c>
      <c r="E63" s="5"/>
      <c r="F63" s="5"/>
    </row>
    <row r="64" spans="2:10" x14ac:dyDescent="0.25">
      <c r="B64" s="12"/>
      <c r="C64" s="11"/>
      <c r="D64" s="12"/>
      <c r="E64" s="12"/>
      <c r="F64" s="12"/>
    </row>
    <row r="65" spans="2:6" ht="14.25" customHeight="1" x14ac:dyDescent="0.25">
      <c r="B65" s="118" t="s">
        <v>138</v>
      </c>
      <c r="C65" s="99"/>
      <c r="D65" s="99"/>
      <c r="E65" s="99"/>
      <c r="F65" s="100"/>
    </row>
    <row r="66" spans="2:6" ht="7.15" customHeight="1" x14ac:dyDescent="0.25">
      <c r="B66" s="29"/>
      <c r="C66" s="3"/>
      <c r="D66" s="3"/>
      <c r="E66" s="3"/>
      <c r="F66" s="3"/>
    </row>
    <row r="67" spans="2:6" x14ac:dyDescent="0.25">
      <c r="B67" s="108" t="s">
        <v>22</v>
      </c>
      <c r="C67" s="108" t="s">
        <v>14</v>
      </c>
      <c r="D67" s="108" t="s">
        <v>15</v>
      </c>
      <c r="E67" s="108" t="s">
        <v>16</v>
      </c>
      <c r="F67" s="108" t="s">
        <v>17</v>
      </c>
    </row>
    <row r="68" spans="2:6" x14ac:dyDescent="0.25">
      <c r="B68" s="59"/>
      <c r="C68" s="60"/>
      <c r="D68" s="61"/>
      <c r="E68" s="59"/>
      <c r="F68" s="59"/>
    </row>
    <row r="69" spans="2:6" x14ac:dyDescent="0.25">
      <c r="B69" s="59"/>
      <c r="C69" s="60"/>
      <c r="D69" s="61"/>
      <c r="E69" s="59"/>
      <c r="F69" s="59"/>
    </row>
    <row r="70" spans="2:6" x14ac:dyDescent="0.25">
      <c r="B70" s="59"/>
      <c r="C70" s="60"/>
      <c r="D70" s="61"/>
      <c r="E70" s="59"/>
      <c r="F70" s="59"/>
    </row>
    <row r="71" spans="2:6" x14ac:dyDescent="0.25">
      <c r="B71" s="59"/>
      <c r="C71" s="60"/>
      <c r="D71" s="61"/>
      <c r="E71" s="59"/>
      <c r="F71" s="59"/>
    </row>
    <row r="72" spans="2:6" x14ac:dyDescent="0.25">
      <c r="B72" s="64"/>
      <c r="C72" s="62"/>
      <c r="D72" s="63"/>
      <c r="E72" s="64"/>
      <c r="F72" s="64"/>
    </row>
    <row r="73" spans="2:6" x14ac:dyDescent="0.25">
      <c r="B73" s="109"/>
      <c r="C73" s="110"/>
      <c r="D73" s="111"/>
      <c r="E73" s="109"/>
      <c r="F73" s="109"/>
    </row>
    <row r="74" spans="2:6" x14ac:dyDescent="0.25">
      <c r="B74" s="20" t="s">
        <v>140</v>
      </c>
      <c r="D74" s="58">
        <f>SUM(D68:D73)</f>
        <v>0</v>
      </c>
      <c r="E74" s="20"/>
      <c r="F74" s="20"/>
    </row>
    <row r="75" spans="2:6" x14ac:dyDescent="0.25">
      <c r="B75" t="s">
        <v>23</v>
      </c>
      <c r="C75" s="65"/>
      <c r="D75" s="18">
        <f>D74-D63</f>
        <v>0</v>
      </c>
      <c r="E75" s="20"/>
      <c r="F75" s="20"/>
    </row>
    <row r="76" spans="2:6" ht="14.25" customHeight="1" x14ac:dyDescent="0.25">
      <c r="B76" s="20" t="s">
        <v>24</v>
      </c>
      <c r="D76" s="32" t="str">
        <f>IFERROR(D74/D60,"")</f>
        <v/>
      </c>
      <c r="E76" s="38" t="s">
        <v>119</v>
      </c>
      <c r="F76" s="19"/>
    </row>
    <row r="77" spans="2:6" x14ac:dyDescent="0.25">
      <c r="B77" s="12"/>
      <c r="C77" s="28"/>
      <c r="D77" s="12"/>
      <c r="E77" s="12"/>
      <c r="F77" s="12"/>
    </row>
    <row r="78" spans="2:6" ht="14.25" customHeight="1" x14ac:dyDescent="0.25">
      <c r="B78" s="98" t="s">
        <v>121</v>
      </c>
      <c r="C78" s="99"/>
      <c r="D78" s="99"/>
      <c r="E78" s="99"/>
      <c r="F78" s="99"/>
    </row>
    <row r="79" spans="2:6" ht="7.15" customHeight="1" x14ac:dyDescent="0.25">
      <c r="B79" s="27"/>
      <c r="C79" s="21"/>
      <c r="D79" s="21"/>
      <c r="E79" s="21"/>
      <c r="F79" s="21"/>
    </row>
    <row r="80" spans="2:6" ht="14.45" customHeight="1" x14ac:dyDescent="0.25">
      <c r="B80" s="33" t="s">
        <v>132</v>
      </c>
      <c r="C80" s="33"/>
      <c r="D80" s="33"/>
      <c r="E80" s="33"/>
      <c r="F80" s="33"/>
    </row>
    <row r="81" spans="2:11" ht="14.45" customHeight="1" x14ac:dyDescent="0.25">
      <c r="B81" s="77"/>
      <c r="C81" s="104" t="s">
        <v>60</v>
      </c>
      <c r="D81" s="104"/>
      <c r="E81" s="104" t="s">
        <v>61</v>
      </c>
      <c r="F81" s="104"/>
    </row>
    <row r="82" spans="2:11" ht="14.45" customHeight="1" x14ac:dyDescent="0.25">
      <c r="B82" s="78" t="s">
        <v>56</v>
      </c>
      <c r="C82" s="102" t="s">
        <v>62</v>
      </c>
      <c r="D82" s="102"/>
      <c r="E82" s="102" t="s">
        <v>67</v>
      </c>
      <c r="F82" s="102"/>
    </row>
    <row r="83" spans="2:11" ht="28.5" customHeight="1" x14ac:dyDescent="0.25">
      <c r="B83" s="78" t="s">
        <v>57</v>
      </c>
      <c r="C83" s="73" t="s">
        <v>63</v>
      </c>
      <c r="D83" s="74"/>
      <c r="E83" s="103" t="s">
        <v>68</v>
      </c>
      <c r="F83" s="103"/>
    </row>
    <row r="84" spans="2:11" ht="14.45" customHeight="1" x14ac:dyDescent="0.25">
      <c r="B84" s="78" t="s">
        <v>58</v>
      </c>
      <c r="C84" s="72" t="s">
        <v>64</v>
      </c>
      <c r="D84" s="72"/>
      <c r="E84" s="79"/>
      <c r="F84" s="80"/>
    </row>
    <row r="85" spans="2:11" ht="14.45" customHeight="1" x14ac:dyDescent="0.25">
      <c r="B85" s="78" t="s">
        <v>57</v>
      </c>
      <c r="C85" s="73" t="s">
        <v>65</v>
      </c>
      <c r="D85" s="74"/>
      <c r="E85" s="79"/>
      <c r="F85" s="80"/>
    </row>
    <row r="86" spans="2:11" ht="14.45" customHeight="1" x14ac:dyDescent="0.25">
      <c r="B86" s="81" t="s">
        <v>59</v>
      </c>
      <c r="C86" s="75" t="s">
        <v>66</v>
      </c>
      <c r="D86" s="76"/>
      <c r="E86" s="82"/>
      <c r="F86" s="83"/>
    </row>
    <row r="87" spans="2:11" ht="14.45" customHeight="1" x14ac:dyDescent="0.25">
      <c r="B87" s="33"/>
      <c r="C87" s="33"/>
      <c r="D87" s="33"/>
      <c r="E87" s="33"/>
      <c r="F87" s="33"/>
    </row>
    <row r="88" spans="2:11" x14ac:dyDescent="0.25">
      <c r="B88" s="126" t="s">
        <v>128</v>
      </c>
      <c r="C88" s="127"/>
      <c r="D88" s="50"/>
      <c r="E88" s="129" t="str">
        <f>"Use FY "&amp;FormLookupValues!G6</f>
        <v>Use FY 2027</v>
      </c>
      <c r="F88" s="124"/>
    </row>
    <row r="89" spans="2:11" x14ac:dyDescent="0.25">
      <c r="B89" s="126" t="s">
        <v>25</v>
      </c>
      <c r="C89" s="127"/>
      <c r="D89" s="50"/>
      <c r="E89" s="129" t="str">
        <f>"Use FY "&amp;FormLookupValues!G6</f>
        <v>Use FY 2027</v>
      </c>
      <c r="F89" s="124"/>
    </row>
    <row r="90" spans="2:11" x14ac:dyDescent="0.25">
      <c r="B90" s="126" t="s">
        <v>26</v>
      </c>
      <c r="C90" s="127"/>
      <c r="D90" s="34" t="str">
        <f>IFERROR(D88/D89,"")</f>
        <v/>
      </c>
      <c r="E90" s="129"/>
      <c r="F90" s="124"/>
    </row>
    <row r="91" spans="2:11" x14ac:dyDescent="0.25">
      <c r="B91" s="20"/>
      <c r="C91" s="20"/>
      <c r="D91" s="56"/>
      <c r="E91" s="35"/>
      <c r="F91" s="35"/>
    </row>
    <row r="92" spans="2:11" x14ac:dyDescent="0.25">
      <c r="B92" s="126" t="s">
        <v>27</v>
      </c>
      <c r="C92" s="127"/>
      <c r="D92" s="50"/>
      <c r="E92" s="129" t="s">
        <v>125</v>
      </c>
      <c r="F92" s="124"/>
    </row>
    <row r="93" spans="2:11" x14ac:dyDescent="0.25">
      <c r="B93" s="126" t="s">
        <v>28</v>
      </c>
      <c r="C93" s="127"/>
      <c r="D93" s="57" t="str">
        <f>D60</f>
        <v/>
      </c>
      <c r="E93" s="129"/>
      <c r="F93" s="124"/>
      <c r="K93" s="36"/>
    </row>
    <row r="94" spans="2:11" x14ac:dyDescent="0.25">
      <c r="B94" s="126" t="s">
        <v>29</v>
      </c>
      <c r="C94" s="127"/>
      <c r="D94" s="18">
        <f>SUM(D92:D93)</f>
        <v>0</v>
      </c>
      <c r="E94" s="129"/>
      <c r="F94" s="124"/>
    </row>
    <row r="95" spans="2:11" x14ac:dyDescent="0.25">
      <c r="B95" s="20"/>
      <c r="C95" s="20"/>
      <c r="D95" s="55"/>
      <c r="E95" s="35"/>
      <c r="F95" s="35"/>
    </row>
    <row r="96" spans="2:11" ht="14.25" customHeight="1" x14ac:dyDescent="0.25">
      <c r="B96" s="126" t="s">
        <v>30</v>
      </c>
      <c r="C96" s="127"/>
      <c r="D96" s="50"/>
      <c r="E96" s="129" t="s">
        <v>125</v>
      </c>
      <c r="F96" s="124"/>
      <c r="K96" s="36"/>
    </row>
    <row r="97" spans="2:8" x14ac:dyDescent="0.25">
      <c r="B97" s="126" t="s">
        <v>31</v>
      </c>
      <c r="C97" s="127"/>
      <c r="D97" s="53"/>
      <c r="E97" s="130" t="s">
        <v>129</v>
      </c>
      <c r="F97" s="131"/>
      <c r="H97" s="17"/>
    </row>
    <row r="98" spans="2:8" x14ac:dyDescent="0.25">
      <c r="B98" s="126" t="s">
        <v>32</v>
      </c>
      <c r="C98" s="127"/>
      <c r="D98" s="52">
        <f>SUM(D96:D97)</f>
        <v>0</v>
      </c>
      <c r="E98" s="129"/>
      <c r="F98" s="124"/>
    </row>
    <row r="99" spans="2:8" x14ac:dyDescent="0.25">
      <c r="B99" s="126" t="s">
        <v>33</v>
      </c>
      <c r="C99" s="127"/>
      <c r="D99" s="32" t="str">
        <f>IFERROR(D94/D98,"")</f>
        <v/>
      </c>
      <c r="E99" s="129"/>
      <c r="F99" s="124"/>
    </row>
    <row r="100" spans="2:8" x14ac:dyDescent="0.25">
      <c r="B100" s="20"/>
      <c r="C100" s="20"/>
      <c r="D100" s="54"/>
      <c r="E100" s="35"/>
      <c r="F100" s="35"/>
    </row>
    <row r="101" spans="2:8" x14ac:dyDescent="0.25">
      <c r="B101" s="113" t="s">
        <v>131</v>
      </c>
      <c r="C101" s="20"/>
      <c r="D101" s="54"/>
      <c r="E101" s="35"/>
      <c r="F101" s="35"/>
    </row>
    <row r="102" spans="2:8" ht="15" customHeight="1" x14ac:dyDescent="0.25">
      <c r="B102" s="105" t="s">
        <v>130</v>
      </c>
      <c r="C102" s="106"/>
      <c r="D102" s="50"/>
      <c r="E102" s="129"/>
      <c r="F102" s="124"/>
    </row>
    <row r="103" spans="2:8" ht="15" customHeight="1" x14ac:dyDescent="0.25">
      <c r="B103" s="105" t="s">
        <v>34</v>
      </c>
      <c r="C103" s="68"/>
      <c r="D103" s="58">
        <f>D96+(D97*90%)</f>
        <v>0</v>
      </c>
      <c r="E103" s="66"/>
      <c r="F103" s="67"/>
    </row>
    <row r="104" spans="2:8" ht="15" customHeight="1" x14ac:dyDescent="0.25">
      <c r="B104" t="s">
        <v>35</v>
      </c>
      <c r="C104" s="107"/>
      <c r="D104" s="32" t="str">
        <f>IFERROR(D94/D103,"")</f>
        <v/>
      </c>
      <c r="E104" s="129"/>
      <c r="F104" s="124"/>
    </row>
    <row r="105" spans="2:8" x14ac:dyDescent="0.25">
      <c r="B105" s="12"/>
      <c r="C105" s="30"/>
      <c r="D105" s="12"/>
      <c r="E105" s="12"/>
      <c r="F105" s="12"/>
    </row>
    <row r="106" spans="2:8" ht="14.25" customHeight="1" x14ac:dyDescent="0.25">
      <c r="B106" s="98" t="s">
        <v>122</v>
      </c>
      <c r="C106" s="99"/>
      <c r="D106" s="99"/>
      <c r="E106" s="99"/>
      <c r="F106" s="100"/>
    </row>
    <row r="107" spans="2:8" ht="7.15" customHeight="1" x14ac:dyDescent="0.25">
      <c r="B107" s="27"/>
      <c r="C107" s="21"/>
      <c r="D107" s="21"/>
      <c r="E107" s="21"/>
      <c r="F107" s="21"/>
    </row>
    <row r="108" spans="2:8" x14ac:dyDescent="0.25">
      <c r="B108" s="70" t="s">
        <v>36</v>
      </c>
      <c r="C108" s="71" t="str">
        <f>IF(D56&gt;=0,"YES","CHECK")</f>
        <v>YES</v>
      </c>
      <c r="D108" s="5"/>
      <c r="E108" s="5"/>
      <c r="F108" s="5"/>
    </row>
    <row r="109" spans="2:8" ht="30" x14ac:dyDescent="0.25">
      <c r="B109" s="70" t="s">
        <v>37</v>
      </c>
      <c r="C109" s="71" t="str">
        <f>IF(D75&gt;=0,"YES","CHECK")</f>
        <v>YES</v>
      </c>
      <c r="D109" s="5"/>
      <c r="E109" s="5"/>
      <c r="F109" s="5"/>
    </row>
    <row r="110" spans="2:8" x14ac:dyDescent="0.25">
      <c r="B110" s="70" t="s">
        <v>38</v>
      </c>
      <c r="C110" s="71" t="str">
        <f>IF(D76&gt;=1.25,"YES","CHECK")</f>
        <v>YES</v>
      </c>
      <c r="D110" s="5"/>
      <c r="E110" s="5"/>
      <c r="F110" s="5"/>
    </row>
    <row r="111" spans="2:8" x14ac:dyDescent="0.25">
      <c r="B111" s="70" t="s">
        <v>39</v>
      </c>
      <c r="C111" s="71" t="str">
        <f>IF(D99="","ENTER DATA","YES")</f>
        <v>ENTER DATA</v>
      </c>
      <c r="D111" s="5"/>
      <c r="E111" s="5"/>
      <c r="F111" s="5"/>
    </row>
    <row r="112" spans="2:8" x14ac:dyDescent="0.25">
      <c r="B112" s="5"/>
      <c r="C112" s="5"/>
      <c r="D112" s="5"/>
      <c r="E112" s="5"/>
      <c r="F112" s="5"/>
    </row>
  </sheetData>
  <sheetProtection sheet="1" selectLockedCells="1"/>
  <mergeCells count="38">
    <mergeCell ref="E102:F102"/>
    <mergeCell ref="E104:F104"/>
    <mergeCell ref="E98:F98"/>
    <mergeCell ref="E99:F99"/>
    <mergeCell ref="B97:C97"/>
    <mergeCell ref="B98:C98"/>
    <mergeCell ref="B99:C99"/>
    <mergeCell ref="E97:F97"/>
    <mergeCell ref="E92:F92"/>
    <mergeCell ref="E93:F93"/>
    <mergeCell ref="D37:F37"/>
    <mergeCell ref="E96:F96"/>
    <mergeCell ref="B92:C92"/>
    <mergeCell ref="E56:F56"/>
    <mergeCell ref="E61:F61"/>
    <mergeCell ref="E94:F94"/>
    <mergeCell ref="B93:C93"/>
    <mergeCell ref="B94:C94"/>
    <mergeCell ref="E88:F88"/>
    <mergeCell ref="E89:F89"/>
    <mergeCell ref="E90:F90"/>
    <mergeCell ref="B88:C88"/>
    <mergeCell ref="B89:C89"/>
    <mergeCell ref="B90:C90"/>
    <mergeCell ref="B96:C96"/>
    <mergeCell ref="B63:C63"/>
    <mergeCell ref="B60:C60"/>
    <mergeCell ref="B61:C61"/>
    <mergeCell ref="B62:C62"/>
    <mergeCell ref="B4:F4"/>
    <mergeCell ref="D31:F31"/>
    <mergeCell ref="D32:F32"/>
    <mergeCell ref="C16:D16"/>
    <mergeCell ref="D38:F38"/>
    <mergeCell ref="D36:F36"/>
    <mergeCell ref="D33:F33"/>
    <mergeCell ref="D34:F34"/>
    <mergeCell ref="D35:F35"/>
  </mergeCells>
  <dataValidations count="3">
    <dataValidation type="list" allowBlank="1" sqref="E43:E48" xr:uid="{00000000-0002-0000-0000-000000000000}">
      <formula1>"Committed,Pending,Planned"</formula1>
    </dataValidation>
    <dataValidation type="list" allowBlank="1" sqref="E68:E73" xr:uid="{00000000-0002-0000-0000-000001000000}">
      <formula1>"Committed,Projected"</formula1>
    </dataValidation>
    <dataValidation allowBlank="1" showInputMessage="1" showErrorMessage="1" promptTitle="Fund #" prompt="Select the fund code related to the project; refer to CLAM 30.60 Capital Project Coding for additional guidance. " sqref="C43:C48 C68:C73" xr:uid="{234BC617-74CB-44E2-AB37-73BEAEBDEE91}"/>
  </dataValidations>
  <printOptions horizontalCentered="1"/>
  <pageMargins left="0.7" right="0.7" top="0.75" bottom="0.75" header="0.3" footer="0.3"/>
  <pageSetup scale="77" fitToHeight="0" orientation="portrait" r:id="rId1"/>
  <headerFooter>
    <oddHeader>&amp;CSBCTC Financial Contract Request Form</oddHeader>
    <oddFooter>&amp;RPage &amp;P of &amp;N</oddFooter>
  </headerFooter>
  <rowBreaks count="1" manualBreakCount="1">
    <brk id="57" max="16383" man="1"/>
  </rowBreaks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176524-2EEF-431E-BFD0-06CF9DE4E588}">
          <x14:formula1>
            <xm:f>FormLookupValues!$D$3:$D$7</xm:f>
          </x14:formula1>
          <xm:sqref>F26</xm:sqref>
        </x14:dataValidation>
        <x14:dataValidation type="list" allowBlank="1" showInputMessage="1" showErrorMessage="1" xr:uid="{AB6F4DA5-0AC2-4DC7-B7E4-B0B272FFD2DD}">
          <x14:formula1>
            <xm:f>FormLookupValues!$B$3:$B$36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C5DF-0D54-48B7-B4E7-AF94A08FDF42}">
  <dimension ref="B2:G36"/>
  <sheetViews>
    <sheetView workbookViewId="0">
      <selection activeCell="G30" sqref="G30"/>
    </sheetView>
  </sheetViews>
  <sheetFormatPr defaultRowHeight="15" x14ac:dyDescent="0.25"/>
  <cols>
    <col min="2" max="2" width="19.7109375" bestFit="1" customWidth="1"/>
  </cols>
  <sheetData>
    <row r="2" spans="2:7" x14ac:dyDescent="0.25">
      <c r="B2" t="s">
        <v>1</v>
      </c>
      <c r="D2" t="s">
        <v>47</v>
      </c>
      <c r="G2" t="s">
        <v>133</v>
      </c>
    </row>
    <row r="3" spans="2:7" x14ac:dyDescent="0.25">
      <c r="B3" t="s">
        <v>75</v>
      </c>
      <c r="D3" t="s">
        <v>70</v>
      </c>
      <c r="G3" s="69" t="s">
        <v>134</v>
      </c>
    </row>
    <row r="4" spans="2:7" x14ac:dyDescent="0.25">
      <c r="B4" t="s">
        <v>76</v>
      </c>
      <c r="D4" t="s">
        <v>71</v>
      </c>
    </row>
    <row r="5" spans="2:7" x14ac:dyDescent="0.25">
      <c r="B5" t="s">
        <v>77</v>
      </c>
      <c r="D5" t="s">
        <v>72</v>
      </c>
      <c r="G5" t="s">
        <v>111</v>
      </c>
    </row>
    <row r="6" spans="2:7" x14ac:dyDescent="0.25">
      <c r="B6" t="s">
        <v>78</v>
      </c>
      <c r="D6" t="s">
        <v>73</v>
      </c>
      <c r="G6" s="69">
        <v>2027</v>
      </c>
    </row>
    <row r="7" spans="2:7" x14ac:dyDescent="0.25">
      <c r="B7" t="s">
        <v>79</v>
      </c>
      <c r="D7" t="s">
        <v>74</v>
      </c>
    </row>
    <row r="8" spans="2:7" x14ac:dyDescent="0.25">
      <c r="B8" t="s">
        <v>80</v>
      </c>
    </row>
    <row r="9" spans="2:7" x14ac:dyDescent="0.25">
      <c r="B9" t="s">
        <v>81</v>
      </c>
    </row>
    <row r="10" spans="2:7" x14ac:dyDescent="0.25">
      <c r="B10" t="s">
        <v>82</v>
      </c>
    </row>
    <row r="11" spans="2:7" x14ac:dyDescent="0.25">
      <c r="B11" t="s">
        <v>83</v>
      </c>
    </row>
    <row r="12" spans="2:7" x14ac:dyDescent="0.25">
      <c r="B12" t="s">
        <v>84</v>
      </c>
    </row>
    <row r="13" spans="2:7" x14ac:dyDescent="0.25">
      <c r="B13" t="s">
        <v>85</v>
      </c>
    </row>
    <row r="14" spans="2:7" x14ac:dyDescent="0.25">
      <c r="B14" t="s">
        <v>86</v>
      </c>
    </row>
    <row r="15" spans="2:7" x14ac:dyDescent="0.25">
      <c r="B15" t="s">
        <v>87</v>
      </c>
    </row>
    <row r="16" spans="2:7" x14ac:dyDescent="0.25">
      <c r="B16" t="s">
        <v>88</v>
      </c>
    </row>
    <row r="17" spans="2:2" x14ac:dyDescent="0.25">
      <c r="B17" t="s">
        <v>89</v>
      </c>
    </row>
    <row r="18" spans="2:2" x14ac:dyDescent="0.25">
      <c r="B18" t="s">
        <v>90</v>
      </c>
    </row>
    <row r="19" spans="2:2" x14ac:dyDescent="0.25">
      <c r="B19" t="s">
        <v>91</v>
      </c>
    </row>
    <row r="20" spans="2:2" x14ac:dyDescent="0.25">
      <c r="B20" t="s">
        <v>92</v>
      </c>
    </row>
    <row r="21" spans="2:2" x14ac:dyDescent="0.25">
      <c r="B21" t="s">
        <v>93</v>
      </c>
    </row>
    <row r="22" spans="2:2" x14ac:dyDescent="0.25">
      <c r="B22" t="s">
        <v>94</v>
      </c>
    </row>
    <row r="23" spans="2:2" x14ac:dyDescent="0.25">
      <c r="B23" t="s">
        <v>95</v>
      </c>
    </row>
    <row r="24" spans="2:2" x14ac:dyDescent="0.25">
      <c r="B24" t="s">
        <v>96</v>
      </c>
    </row>
    <row r="25" spans="2:2" x14ac:dyDescent="0.25">
      <c r="B25" t="s">
        <v>97</v>
      </c>
    </row>
    <row r="26" spans="2:2" x14ac:dyDescent="0.25">
      <c r="B26" t="s">
        <v>98</v>
      </c>
    </row>
    <row r="27" spans="2:2" x14ac:dyDescent="0.25">
      <c r="B27" t="s">
        <v>99</v>
      </c>
    </row>
    <row r="28" spans="2:2" x14ac:dyDescent="0.25">
      <c r="B28" t="s">
        <v>100</v>
      </c>
    </row>
    <row r="29" spans="2:2" x14ac:dyDescent="0.25">
      <c r="B29" t="s">
        <v>101</v>
      </c>
    </row>
    <row r="30" spans="2:2" x14ac:dyDescent="0.25">
      <c r="B30" t="s">
        <v>102</v>
      </c>
    </row>
    <row r="31" spans="2:2" x14ac:dyDescent="0.25">
      <c r="B31" t="s">
        <v>103</v>
      </c>
    </row>
    <row r="32" spans="2:2" x14ac:dyDescent="0.25">
      <c r="B32" t="s">
        <v>104</v>
      </c>
    </row>
    <row r="33" spans="2:2" x14ac:dyDescent="0.25">
      <c r="B33" t="s">
        <v>105</v>
      </c>
    </row>
    <row r="34" spans="2:2" x14ac:dyDescent="0.25">
      <c r="B34" t="s">
        <v>106</v>
      </c>
    </row>
    <row r="35" spans="2:2" x14ac:dyDescent="0.25">
      <c r="B35" t="s">
        <v>107</v>
      </c>
    </row>
    <row r="36" spans="2:2" x14ac:dyDescent="0.25">
      <c r="B36" t="s">
        <v>108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Request Form</vt:lpstr>
      <vt:lpstr>FormLookupValues</vt:lpstr>
      <vt:lpstr>'Request Form'!Print_Area</vt:lpstr>
      <vt:lpstr>'Request Form'!Print_Titles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Darrell Jennings</cp:lastModifiedBy>
  <cp:revision/>
  <cp:lastPrinted>2026-05-18T04:11:02Z</cp:lastPrinted>
  <dcterms:created xsi:type="dcterms:W3CDTF">2026-05-15T00:08:16Z</dcterms:created>
  <dcterms:modified xsi:type="dcterms:W3CDTF">2026-06-01T15:38:17Z</dcterms:modified>
  <cp:category/>
  <cp:contentStatus/>
</cp:coreProperties>
</file>