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ajor Project Allotment Requests\"/>
    </mc:Choice>
  </mc:AlternateContent>
  <xr:revisionPtr revIDLastSave="0" documentId="13_ncr:1_{8B34B04E-E546-4B0F-A45C-5A8E12F7EE45}" xr6:coauthVersionLast="47" xr6:coauthVersionMax="47" xr10:uidLastSave="{00000000-0000-0000-0000-000000000000}"/>
  <bookViews>
    <workbookView xWindow="-110" yWindow="-110" windowWidth="19420" windowHeight="10420" tabRatio="821" xr2:uid="{00000000-000D-0000-FFFF-FFFF00000000}"/>
  </bookViews>
  <sheets>
    <sheet name="Instructions" sheetId="24" r:id="rId1"/>
    <sheet name="Equip. Summary" sheetId="1" r:id="rId2"/>
    <sheet name="List 1" sheetId="18" r:id="rId3"/>
    <sheet name="List 2" sheetId="20" r:id="rId4"/>
    <sheet name="List 3" sheetId="21" r:id="rId5"/>
    <sheet name="List 4" sheetId="22" r:id="rId6"/>
    <sheet name="Table 1" sheetId="26" state="hidden" r:id="rId7"/>
  </sheets>
  <externalReferences>
    <externalReference r:id="rId8"/>
  </externalReferences>
  <definedNames>
    <definedName name="Card">'[1]Cost Sheet'!$E$23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B24" i="1"/>
  <c r="B23" i="1"/>
  <c r="C22" i="1"/>
  <c r="C16" i="1"/>
  <c r="F25" i="22" l="1"/>
  <c r="F28" i="22"/>
  <c r="F29" i="22"/>
  <c r="F33" i="22"/>
  <c r="F34" i="22"/>
  <c r="F5" i="22"/>
  <c r="F6" i="22"/>
  <c r="F10" i="22"/>
  <c r="F11" i="22"/>
  <c r="F13" i="22"/>
  <c r="F14" i="22"/>
  <c r="F18" i="22"/>
  <c r="F19" i="22"/>
  <c r="F21" i="22"/>
  <c r="E23" i="22"/>
  <c r="F23" i="22" s="1"/>
  <c r="E24" i="22"/>
  <c r="F24" i="22" s="1"/>
  <c r="E25" i="22"/>
  <c r="E26" i="22"/>
  <c r="F26" i="22" s="1"/>
  <c r="E27" i="22"/>
  <c r="F27" i="22" s="1"/>
  <c r="E28" i="22"/>
  <c r="E29" i="22"/>
  <c r="E30" i="22"/>
  <c r="F30" i="22" s="1"/>
  <c r="E31" i="22"/>
  <c r="F31" i="22" s="1"/>
  <c r="E32" i="22"/>
  <c r="F32" i="22" s="1"/>
  <c r="E33" i="22"/>
  <c r="E34" i="22"/>
  <c r="E35" i="22"/>
  <c r="F35" i="22" s="1"/>
  <c r="E5" i="22"/>
  <c r="E6" i="22"/>
  <c r="E7" i="22"/>
  <c r="F7" i="22" s="1"/>
  <c r="E8" i="22"/>
  <c r="F8" i="22" s="1"/>
  <c r="E9" i="22"/>
  <c r="F9" i="22" s="1"/>
  <c r="E10" i="22"/>
  <c r="E11" i="22"/>
  <c r="E12" i="22"/>
  <c r="F12" i="22" s="1"/>
  <c r="E13" i="22"/>
  <c r="E14" i="22"/>
  <c r="E15" i="22"/>
  <c r="F15" i="22" s="1"/>
  <c r="E16" i="22"/>
  <c r="F16" i="22" s="1"/>
  <c r="E17" i="22"/>
  <c r="F17" i="22" s="1"/>
  <c r="E18" i="22"/>
  <c r="E19" i="22"/>
  <c r="E20" i="22"/>
  <c r="F20" i="22" s="1"/>
  <c r="E21" i="22"/>
  <c r="E22" i="22"/>
  <c r="F22" i="22" s="1"/>
  <c r="F32" i="21"/>
  <c r="F33" i="21"/>
  <c r="F8" i="21"/>
  <c r="F9" i="21"/>
  <c r="F16" i="21"/>
  <c r="F17" i="21"/>
  <c r="F24" i="21"/>
  <c r="F25" i="21"/>
  <c r="E22" i="21"/>
  <c r="F22" i="21" s="1"/>
  <c r="E23" i="21"/>
  <c r="F23" i="21" s="1"/>
  <c r="E24" i="21"/>
  <c r="E25" i="21"/>
  <c r="E26" i="21"/>
  <c r="F26" i="21" s="1"/>
  <c r="E27" i="21"/>
  <c r="F27" i="21" s="1"/>
  <c r="E28" i="21"/>
  <c r="F28" i="21" s="1"/>
  <c r="E29" i="21"/>
  <c r="F29" i="21" s="1"/>
  <c r="E30" i="21"/>
  <c r="F30" i="21" s="1"/>
  <c r="E31" i="21"/>
  <c r="F31" i="21" s="1"/>
  <c r="E32" i="21"/>
  <c r="E33" i="21"/>
  <c r="E34" i="21"/>
  <c r="F34" i="21" s="1"/>
  <c r="E35" i="21"/>
  <c r="F35" i="21" s="1"/>
  <c r="E36" i="21"/>
  <c r="F36" i="21" s="1"/>
  <c r="E5" i="21"/>
  <c r="F5" i="21" s="1"/>
  <c r="E6" i="21"/>
  <c r="F6" i="21" s="1"/>
  <c r="E7" i="21"/>
  <c r="F7" i="21" s="1"/>
  <c r="E8" i="21"/>
  <c r="E9" i="21"/>
  <c r="E10" i="21"/>
  <c r="F10" i="21" s="1"/>
  <c r="E11" i="21"/>
  <c r="F11" i="21" s="1"/>
  <c r="E12" i="21"/>
  <c r="F12" i="21" s="1"/>
  <c r="E13" i="21"/>
  <c r="F13" i="21" s="1"/>
  <c r="E14" i="21"/>
  <c r="F14" i="21" s="1"/>
  <c r="E15" i="21"/>
  <c r="F15" i="21" s="1"/>
  <c r="E16" i="21"/>
  <c r="E17" i="21"/>
  <c r="E18" i="21"/>
  <c r="F18" i="21" s="1"/>
  <c r="E19" i="21"/>
  <c r="F19" i="21" s="1"/>
  <c r="E20" i="21"/>
  <c r="F20" i="21" s="1"/>
  <c r="E21" i="21"/>
  <c r="F21" i="21" s="1"/>
  <c r="F24" i="20"/>
  <c r="F25" i="20"/>
  <c r="F29" i="20"/>
  <c r="F32" i="20"/>
  <c r="F33" i="20"/>
  <c r="F5" i="20"/>
  <c r="F8" i="20"/>
  <c r="F9" i="20"/>
  <c r="F13" i="20"/>
  <c r="F16" i="20"/>
  <c r="F17" i="20"/>
  <c r="F21" i="20"/>
  <c r="E22" i="20"/>
  <c r="F22" i="20" s="1"/>
  <c r="E23" i="20"/>
  <c r="F23" i="20" s="1"/>
  <c r="E24" i="20"/>
  <c r="E25" i="20"/>
  <c r="E26" i="20"/>
  <c r="F26" i="20" s="1"/>
  <c r="E27" i="20"/>
  <c r="F27" i="20" s="1"/>
  <c r="E28" i="20"/>
  <c r="F28" i="20" s="1"/>
  <c r="E29" i="20"/>
  <c r="E30" i="20"/>
  <c r="F30" i="20" s="1"/>
  <c r="E31" i="20"/>
  <c r="F31" i="20" s="1"/>
  <c r="E32" i="20"/>
  <c r="E33" i="20"/>
  <c r="E34" i="20"/>
  <c r="F34" i="20" s="1"/>
  <c r="E35" i="20"/>
  <c r="F35" i="20" s="1"/>
  <c r="E4" i="20"/>
  <c r="F4" i="20" s="1"/>
  <c r="E5" i="20"/>
  <c r="E6" i="20"/>
  <c r="F6" i="20" s="1"/>
  <c r="E7" i="20"/>
  <c r="F7" i="20" s="1"/>
  <c r="E8" i="20"/>
  <c r="E9" i="20"/>
  <c r="E10" i="20"/>
  <c r="F10" i="20" s="1"/>
  <c r="E11" i="20"/>
  <c r="F11" i="20" s="1"/>
  <c r="E12" i="20"/>
  <c r="F12" i="20" s="1"/>
  <c r="E13" i="20"/>
  <c r="E14" i="20"/>
  <c r="F14" i="20" s="1"/>
  <c r="E15" i="20"/>
  <c r="F15" i="20" s="1"/>
  <c r="E16" i="20"/>
  <c r="E17" i="20"/>
  <c r="E18" i="20"/>
  <c r="F18" i="20" s="1"/>
  <c r="E19" i="20"/>
  <c r="F19" i="20" s="1"/>
  <c r="E20" i="20"/>
  <c r="F20" i="20" s="1"/>
  <c r="E21" i="20"/>
  <c r="F16" i="18"/>
  <c r="F17" i="18"/>
  <c r="F23" i="18"/>
  <c r="F24" i="18"/>
  <c r="F25" i="18"/>
  <c r="E16" i="18"/>
  <c r="E17" i="18"/>
  <c r="E18" i="18"/>
  <c r="F18" i="18" s="1"/>
  <c r="E19" i="18"/>
  <c r="F19" i="18" s="1"/>
  <c r="E20" i="18"/>
  <c r="F20" i="18" s="1"/>
  <c r="E21" i="18"/>
  <c r="F21" i="18" s="1"/>
  <c r="E22" i="18"/>
  <c r="F22" i="18" s="1"/>
  <c r="E23" i="18"/>
  <c r="E24" i="18"/>
  <c r="E25" i="18"/>
  <c r="E26" i="18"/>
  <c r="F26" i="18" s="1"/>
  <c r="E27" i="18"/>
  <c r="F27" i="18" s="1"/>
  <c r="E28" i="18"/>
  <c r="F28" i="18" s="1"/>
  <c r="E29" i="18"/>
  <c r="F29" i="18" s="1"/>
  <c r="F32" i="18"/>
  <c r="F4" i="18"/>
  <c r="F7" i="18"/>
  <c r="F8" i="18"/>
  <c r="F12" i="18"/>
  <c r="F15" i="18"/>
  <c r="F30" i="18"/>
  <c r="F31" i="18"/>
  <c r="E4" i="18"/>
  <c r="E5" i="18"/>
  <c r="F5" i="18" s="1"/>
  <c r="E6" i="18"/>
  <c r="F6" i="18" s="1"/>
  <c r="E7" i="18"/>
  <c r="E8" i="18"/>
  <c r="E9" i="18"/>
  <c r="F9" i="18" s="1"/>
  <c r="E10" i="18"/>
  <c r="F10" i="18" s="1"/>
  <c r="E11" i="18"/>
  <c r="F11" i="18" s="1"/>
  <c r="E12" i="18"/>
  <c r="E13" i="18"/>
  <c r="F13" i="18" s="1"/>
  <c r="E14" i="18"/>
  <c r="F14" i="18" s="1"/>
  <c r="E15" i="18"/>
  <c r="E30" i="18"/>
  <c r="E31" i="18"/>
  <c r="E32" i="18"/>
  <c r="E33" i="18"/>
  <c r="F33" i="18" s="1"/>
  <c r="E34" i="18"/>
  <c r="F34" i="18" s="1"/>
  <c r="A25" i="1"/>
  <c r="A24" i="1"/>
  <c r="A23" i="1"/>
  <c r="A22" i="1"/>
  <c r="G41" i="22" l="1"/>
  <c r="E40" i="22"/>
  <c r="F40" i="22" s="1"/>
  <c r="E39" i="22"/>
  <c r="F39" i="22" s="1"/>
  <c r="E38" i="22"/>
  <c r="F38" i="22" s="1"/>
  <c r="F37" i="22"/>
  <c r="E37" i="22"/>
  <c r="E36" i="22"/>
  <c r="F36" i="22" s="1"/>
  <c r="E4" i="22"/>
  <c r="F4" i="22" s="1"/>
  <c r="E3" i="22"/>
  <c r="G41" i="21"/>
  <c r="E40" i="21"/>
  <c r="F40" i="21" s="1"/>
  <c r="E39" i="21"/>
  <c r="F39" i="21" s="1"/>
  <c r="E38" i="21"/>
  <c r="F38" i="21" s="1"/>
  <c r="E37" i="21"/>
  <c r="F37" i="21" s="1"/>
  <c r="E4" i="21"/>
  <c r="F4" i="21" s="1"/>
  <c r="E3" i="21"/>
  <c r="G41" i="20"/>
  <c r="E40" i="20"/>
  <c r="F40" i="20" s="1"/>
  <c r="F39" i="20"/>
  <c r="E39" i="20"/>
  <c r="E38" i="20"/>
  <c r="F38" i="20" s="1"/>
  <c r="E37" i="20"/>
  <c r="F37" i="20" s="1"/>
  <c r="E36" i="20"/>
  <c r="F36" i="20" s="1"/>
  <c r="E3" i="20"/>
  <c r="F37" i="18"/>
  <c r="E35" i="18"/>
  <c r="F35" i="18" s="1"/>
  <c r="E36" i="18"/>
  <c r="F36" i="18" s="1"/>
  <c r="E37" i="18"/>
  <c r="E38" i="18"/>
  <c r="F38" i="18" s="1"/>
  <c r="E39" i="18"/>
  <c r="F39" i="18" s="1"/>
  <c r="E40" i="18"/>
  <c r="F40" i="18" s="1"/>
  <c r="E3" i="18"/>
  <c r="F3" i="18" s="1"/>
  <c r="E41" i="20" l="1"/>
  <c r="E41" i="21"/>
  <c r="E41" i="22"/>
  <c r="B25" i="1" s="1"/>
  <c r="F41" i="18"/>
  <c r="F3" i="22"/>
  <c r="F41" i="22" s="1"/>
  <c r="F3" i="21"/>
  <c r="F41" i="21" s="1"/>
  <c r="F3" i="20"/>
  <c r="F41" i="20" s="1"/>
  <c r="D23" i="1" l="1"/>
  <c r="D24" i="1"/>
  <c r="C25" i="1"/>
  <c r="D25" i="1" s="1"/>
  <c r="G41" i="18"/>
  <c r="E41" i="18" l="1"/>
  <c r="B22" i="1" s="1"/>
  <c r="D22" i="1" s="1"/>
  <c r="C29" i="1" l="1"/>
  <c r="B11" i="1" s="1"/>
  <c r="B29" i="1" l="1"/>
  <c r="B10" i="1" l="1"/>
  <c r="C12" i="1" s="1"/>
  <c r="D29" i="1"/>
  <c r="C31" i="1" s="1"/>
</calcChain>
</file>

<file path=xl/sharedStrings.xml><?xml version="1.0" encoding="utf-8"?>
<sst xmlns="http://schemas.openxmlformats.org/spreadsheetml/2006/main" count="161" uniqueCount="122">
  <si>
    <t>Total</t>
  </si>
  <si>
    <t>Description</t>
  </si>
  <si>
    <t>Qty</t>
  </si>
  <si>
    <t>Equipment</t>
  </si>
  <si>
    <t>Over Allocation Request</t>
  </si>
  <si>
    <t>Equipment Budget Summary</t>
  </si>
  <si>
    <t>Unit Price</t>
  </si>
  <si>
    <t>Part Number</t>
  </si>
  <si>
    <t>TOTAL</t>
  </si>
  <si>
    <t>Total w/o Tax Allowed for Capital Funding</t>
  </si>
  <si>
    <t>Sales Tax</t>
  </si>
  <si>
    <r>
      <t xml:space="preserve">Total w/o Tax </t>
    </r>
    <r>
      <rPr>
        <b/>
        <u/>
        <sz val="11"/>
        <color theme="1"/>
        <rFont val="Calibri"/>
        <family val="2"/>
        <scheme val="minor"/>
      </rPr>
      <t xml:space="preserve">Not </t>
    </r>
    <r>
      <rPr>
        <b/>
        <sz val="11"/>
        <color theme="1"/>
        <rFont val="Calibri"/>
        <family val="2"/>
        <scheme val="minor"/>
      </rPr>
      <t>Allowed for Capital Funding</t>
    </r>
  </si>
  <si>
    <t>Equipment Total</t>
  </si>
  <si>
    <t>Total Cost</t>
  </si>
  <si>
    <t>College Name:</t>
  </si>
  <si>
    <t>Project Name:</t>
  </si>
  <si>
    <t>Project Number:</t>
  </si>
  <si>
    <t>Equipment Appropriation Amount:</t>
  </si>
  <si>
    <t>Your Sales Tax Rate</t>
  </si>
  <si>
    <t>Website link</t>
  </si>
  <si>
    <t>List 1</t>
  </si>
  <si>
    <t>List 2</t>
  </si>
  <si>
    <t>List 3</t>
  </si>
  <si>
    <t>List 4</t>
  </si>
  <si>
    <t>Major Project Furniture, Fixtures, and Equipment Request Instructions</t>
  </si>
  <si>
    <t>College Name</t>
  </si>
  <si>
    <t>Project Name</t>
  </si>
  <si>
    <t>OFM Project Number</t>
  </si>
  <si>
    <t>Your  sales tax rate</t>
  </si>
  <si>
    <t>This Allocation Request</t>
  </si>
  <si>
    <t>This title will automatically populate on the Equipment Summary page</t>
  </si>
  <si>
    <t>3) Include website links where possible and especially if the items are unique or may be questioned</t>
  </si>
  <si>
    <t>by OFM</t>
  </si>
  <si>
    <t>360.704.4386</t>
  </si>
  <si>
    <t xml:space="preserve">These worksheet tabs are available for your use while gathering the list of furniture, fixtures and equipment for your major project.  
</t>
  </si>
  <si>
    <t>2) Change the Titles of each workbook tab as you create your lists. (Cell A1)</t>
  </si>
  <si>
    <t>Previous FFE allocation(s)</t>
  </si>
  <si>
    <t>Future FFE allocation(s)</t>
  </si>
  <si>
    <t>Dept of Revenue Sales Tax lookup site</t>
  </si>
  <si>
    <t>DOR Sales Tax lookup</t>
  </si>
  <si>
    <t>This allotment request</t>
  </si>
  <si>
    <t>Equipment budget total in last OFM approved project budget</t>
  </si>
  <si>
    <t>Questions? Contact Susan Locke at:</t>
  </si>
  <si>
    <t>slocke@sbctc.edu</t>
  </si>
  <si>
    <r>
      <rPr>
        <sz val="16"/>
        <color rgb="FF1F487C"/>
        <rFont val="Franklin Gothic Medium"/>
        <family val="2"/>
      </rPr>
      <t>College Codes (Alphabetical Order) Washington Community and Technical Colleges</t>
    </r>
  </si>
  <si>
    <r>
      <rPr>
        <b/>
        <sz val="10"/>
        <rFont val="Arial"/>
        <family val="2"/>
      </rPr>
      <t>College Code</t>
    </r>
  </si>
  <si>
    <r>
      <rPr>
        <b/>
        <sz val="10"/>
        <rFont val="Arial"/>
        <family val="2"/>
      </rPr>
      <t>College Name</t>
    </r>
  </si>
  <si>
    <r>
      <rPr>
        <b/>
        <sz val="10"/>
        <rFont val="Arial"/>
        <family val="2"/>
      </rPr>
      <t>Location</t>
    </r>
  </si>
  <si>
    <r>
      <rPr>
        <sz val="10"/>
        <rFont val="Arial"/>
        <family val="2"/>
      </rPr>
      <t>Bates Technical College</t>
    </r>
  </si>
  <si>
    <r>
      <rPr>
        <sz val="10"/>
        <rFont val="Arial"/>
        <family val="2"/>
      </rPr>
      <t>Tacoma</t>
    </r>
  </si>
  <si>
    <r>
      <rPr>
        <sz val="10"/>
        <rFont val="Arial"/>
        <family val="2"/>
      </rPr>
      <t>Bellevue College</t>
    </r>
  </si>
  <si>
    <r>
      <rPr>
        <sz val="10"/>
        <rFont val="Arial"/>
        <family val="2"/>
      </rPr>
      <t>Bellevue</t>
    </r>
  </si>
  <si>
    <r>
      <rPr>
        <sz val="10"/>
        <rFont val="Arial"/>
        <family val="2"/>
      </rPr>
      <t>Bellingham Technical College</t>
    </r>
  </si>
  <si>
    <r>
      <rPr>
        <sz val="10"/>
        <rFont val="Arial"/>
        <family val="2"/>
      </rPr>
      <t>Bellingham</t>
    </r>
  </si>
  <si>
    <r>
      <rPr>
        <sz val="10"/>
        <rFont val="Arial"/>
        <family val="2"/>
      </rPr>
      <t>Big Bend Community College</t>
    </r>
  </si>
  <si>
    <r>
      <rPr>
        <sz val="10"/>
        <rFont val="Arial"/>
        <family val="2"/>
      </rPr>
      <t>Moses Lake</t>
    </r>
  </si>
  <si>
    <r>
      <rPr>
        <sz val="10"/>
        <rFont val="Arial"/>
        <family val="2"/>
      </rPr>
      <t>Cascadia College</t>
    </r>
  </si>
  <si>
    <r>
      <rPr>
        <sz val="10"/>
        <rFont val="Arial"/>
        <family val="2"/>
      </rPr>
      <t>Bothell</t>
    </r>
  </si>
  <si>
    <r>
      <rPr>
        <sz val="10"/>
        <rFont val="Arial"/>
        <family val="2"/>
      </rPr>
      <t>Central Reporting</t>
    </r>
  </si>
  <si>
    <r>
      <rPr>
        <sz val="10"/>
        <rFont val="Arial"/>
        <family val="2"/>
      </rPr>
      <t>Centralia College</t>
    </r>
  </si>
  <si>
    <r>
      <rPr>
        <sz val="10"/>
        <rFont val="Arial"/>
        <family val="2"/>
      </rPr>
      <t>Centralia</t>
    </r>
  </si>
  <si>
    <r>
      <rPr>
        <sz val="10"/>
        <rFont val="Arial"/>
        <family val="2"/>
      </rPr>
      <t>Clark College</t>
    </r>
  </si>
  <si>
    <r>
      <rPr>
        <sz val="10"/>
        <rFont val="Arial"/>
        <family val="2"/>
      </rPr>
      <t>Vancouver</t>
    </r>
  </si>
  <si>
    <r>
      <rPr>
        <sz val="10"/>
        <rFont val="Arial"/>
        <family val="2"/>
      </rPr>
      <t>Clover Park Technical College</t>
    </r>
  </si>
  <si>
    <r>
      <rPr>
        <sz val="10"/>
        <rFont val="Arial"/>
        <family val="2"/>
      </rPr>
      <t>Lakewood</t>
    </r>
  </si>
  <si>
    <r>
      <rPr>
        <sz val="10"/>
        <rFont val="Arial"/>
        <family val="2"/>
      </rPr>
      <t>Columbia Basin College</t>
    </r>
  </si>
  <si>
    <r>
      <rPr>
        <sz val="10"/>
        <rFont val="Arial"/>
        <family val="2"/>
      </rPr>
      <t>Pasco</t>
    </r>
  </si>
  <si>
    <r>
      <rPr>
        <sz val="10"/>
        <rFont val="Arial"/>
        <family val="2"/>
      </rPr>
      <t>Edmonds College</t>
    </r>
  </si>
  <si>
    <r>
      <rPr>
        <sz val="10"/>
        <rFont val="Arial"/>
        <family val="2"/>
      </rPr>
      <t>Lynnwood</t>
    </r>
  </si>
  <si>
    <r>
      <rPr>
        <sz val="10"/>
        <rFont val="Arial"/>
        <family val="2"/>
      </rPr>
      <t>Everett Community College</t>
    </r>
  </si>
  <si>
    <r>
      <rPr>
        <sz val="10"/>
        <rFont val="Arial"/>
        <family val="2"/>
      </rPr>
      <t>Everett</t>
    </r>
  </si>
  <si>
    <r>
      <rPr>
        <sz val="10"/>
        <rFont val="Arial"/>
        <family val="2"/>
      </rPr>
      <t>Grays Harbor College</t>
    </r>
  </si>
  <si>
    <r>
      <rPr>
        <sz val="10"/>
        <rFont val="Arial"/>
        <family val="2"/>
      </rPr>
      <t>Aberdeen</t>
    </r>
  </si>
  <si>
    <r>
      <rPr>
        <sz val="10"/>
        <rFont val="Arial"/>
        <family val="2"/>
      </rPr>
      <t>Green River College</t>
    </r>
  </si>
  <si>
    <r>
      <rPr>
        <sz val="10"/>
        <rFont val="Arial"/>
        <family val="2"/>
      </rPr>
      <t>Auburn</t>
    </r>
  </si>
  <si>
    <r>
      <rPr>
        <sz val="10"/>
        <rFont val="Arial"/>
        <family val="2"/>
      </rPr>
      <t>Highline College</t>
    </r>
  </si>
  <si>
    <r>
      <rPr>
        <sz val="10"/>
        <rFont val="Arial"/>
        <family val="2"/>
      </rPr>
      <t>Des Moines</t>
    </r>
  </si>
  <si>
    <r>
      <rPr>
        <sz val="10"/>
        <rFont val="Arial"/>
        <family val="2"/>
      </rPr>
      <t>Lake Washington Institute of Technology</t>
    </r>
  </si>
  <si>
    <r>
      <rPr>
        <sz val="10"/>
        <rFont val="Arial"/>
        <family val="2"/>
      </rPr>
      <t>Kirkland</t>
    </r>
  </si>
  <si>
    <r>
      <rPr>
        <sz val="10"/>
        <rFont val="Arial"/>
        <family val="2"/>
      </rPr>
      <t>Lower Columbia College</t>
    </r>
  </si>
  <si>
    <r>
      <rPr>
        <sz val="10"/>
        <rFont val="Arial"/>
        <family val="2"/>
      </rPr>
      <t>Longview</t>
    </r>
  </si>
  <si>
    <r>
      <rPr>
        <sz val="10"/>
        <rFont val="Arial"/>
        <family val="2"/>
      </rPr>
      <t>North Seattle College</t>
    </r>
  </si>
  <si>
    <r>
      <rPr>
        <sz val="10"/>
        <rFont val="Arial"/>
        <family val="2"/>
      </rPr>
      <t>Seattle</t>
    </r>
  </si>
  <si>
    <r>
      <rPr>
        <sz val="10"/>
        <rFont val="Arial"/>
        <family val="2"/>
      </rPr>
      <t>Olympic College</t>
    </r>
  </si>
  <si>
    <r>
      <rPr>
        <sz val="10"/>
        <rFont val="Arial"/>
        <family val="2"/>
      </rPr>
      <t>Bremerton</t>
    </r>
  </si>
  <si>
    <r>
      <rPr>
        <sz val="10"/>
        <rFont val="Arial"/>
        <family val="2"/>
      </rPr>
      <t>Peninsula College</t>
    </r>
  </si>
  <si>
    <r>
      <rPr>
        <sz val="10"/>
        <rFont val="Arial"/>
        <family val="2"/>
      </rPr>
      <t>Port Angeles</t>
    </r>
  </si>
  <si>
    <r>
      <rPr>
        <sz val="10"/>
        <rFont val="Arial"/>
        <family val="2"/>
      </rPr>
      <t>Pierce College District 11</t>
    </r>
  </si>
  <si>
    <r>
      <rPr>
        <sz val="10"/>
        <rFont val="Arial"/>
        <family val="2"/>
      </rPr>
      <t>Renton Technical College</t>
    </r>
  </si>
  <si>
    <r>
      <rPr>
        <sz val="10"/>
        <rFont val="Arial"/>
        <family val="2"/>
      </rPr>
      <t>Renton</t>
    </r>
  </si>
  <si>
    <r>
      <rPr>
        <sz val="10"/>
        <rFont val="Arial"/>
        <family val="2"/>
      </rPr>
      <t>SBCTC-ITD Central Site</t>
    </r>
  </si>
  <si>
    <r>
      <rPr>
        <sz val="10"/>
        <rFont val="Arial"/>
        <family val="2"/>
      </rPr>
      <t>SBCTC-ITD</t>
    </r>
  </si>
  <si>
    <r>
      <rPr>
        <sz val="10"/>
        <rFont val="Arial"/>
        <family val="2"/>
      </rPr>
      <t>Seattle Central College</t>
    </r>
  </si>
  <si>
    <r>
      <rPr>
        <sz val="10"/>
        <rFont val="Arial"/>
        <family val="2"/>
      </rPr>
      <t>Seattle College District 6</t>
    </r>
  </si>
  <si>
    <r>
      <rPr>
        <sz val="10"/>
        <rFont val="Arial"/>
        <family val="2"/>
      </rPr>
      <t>Shoreline Community College</t>
    </r>
  </si>
  <si>
    <r>
      <rPr>
        <sz val="10"/>
        <rFont val="Arial"/>
        <family val="2"/>
      </rPr>
      <t>Skagit Valley College</t>
    </r>
  </si>
  <si>
    <r>
      <rPr>
        <sz val="10"/>
        <rFont val="Arial"/>
        <family val="2"/>
      </rPr>
      <t>Mount Vernon</t>
    </r>
  </si>
  <si>
    <r>
      <rPr>
        <sz val="10"/>
        <rFont val="Arial"/>
        <family val="2"/>
      </rPr>
      <t>South Puget Sound Community College</t>
    </r>
  </si>
  <si>
    <r>
      <rPr>
        <sz val="10"/>
        <rFont val="Arial"/>
        <family val="2"/>
      </rPr>
      <t>Olympia</t>
    </r>
  </si>
  <si>
    <r>
      <rPr>
        <sz val="10"/>
        <rFont val="Arial"/>
        <family val="2"/>
      </rPr>
      <t>South Seattle College</t>
    </r>
  </si>
  <si>
    <r>
      <rPr>
        <sz val="10"/>
        <rFont val="Arial"/>
        <family val="2"/>
      </rPr>
      <t>Spokane Community College</t>
    </r>
  </si>
  <si>
    <r>
      <rPr>
        <sz val="10"/>
        <rFont val="Arial"/>
        <family val="2"/>
      </rPr>
      <t>Spokane</t>
    </r>
  </si>
  <si>
    <r>
      <rPr>
        <sz val="10"/>
        <rFont val="Arial"/>
        <family val="2"/>
      </rPr>
      <t>Spokane Community College District 17</t>
    </r>
  </si>
  <si>
    <r>
      <rPr>
        <sz val="10"/>
        <rFont val="Arial"/>
        <family val="2"/>
      </rPr>
      <t>Spokane Falls Community College</t>
    </r>
  </si>
  <si>
    <r>
      <rPr>
        <sz val="10"/>
        <rFont val="Arial"/>
        <family val="2"/>
      </rPr>
      <t>State Board for Community and Technical Colleges (SBCTC)</t>
    </r>
  </si>
  <si>
    <r>
      <rPr>
        <sz val="10"/>
        <rFont val="Arial"/>
        <family val="2"/>
      </rPr>
      <t>Tacoma Community College</t>
    </r>
  </si>
  <si>
    <r>
      <rPr>
        <sz val="10"/>
        <rFont val="Arial"/>
        <family val="2"/>
      </rPr>
      <t>Walla Walla Community College</t>
    </r>
  </si>
  <si>
    <r>
      <rPr>
        <sz val="10"/>
        <rFont val="Arial"/>
        <family val="2"/>
      </rPr>
      <t>Walla Walla</t>
    </r>
  </si>
  <si>
    <r>
      <rPr>
        <sz val="10"/>
        <rFont val="Arial"/>
        <family val="2"/>
      </rPr>
      <t>Wenatchee Valley College</t>
    </r>
  </si>
  <si>
    <r>
      <rPr>
        <sz val="10"/>
        <rFont val="Arial"/>
        <family val="2"/>
      </rPr>
      <t>Wenatchee</t>
    </r>
  </si>
  <si>
    <r>
      <rPr>
        <sz val="10"/>
        <rFont val="Arial"/>
        <family val="2"/>
      </rPr>
      <t>Whatcom Community College</t>
    </r>
  </si>
  <si>
    <r>
      <rPr>
        <sz val="10"/>
        <rFont val="Arial"/>
        <family val="2"/>
      </rPr>
      <t>Yakima Valley Community College</t>
    </r>
  </si>
  <si>
    <r>
      <rPr>
        <sz val="10"/>
        <rFont val="Arial"/>
        <family val="2"/>
      </rPr>
      <t>Yakima</t>
    </r>
  </si>
  <si>
    <r>
      <rPr>
        <sz val="8"/>
        <rFont val="Arial"/>
        <family val="2"/>
      </rPr>
      <t>Rev. July 31, 2023</t>
    </r>
  </si>
  <si>
    <t>4) Send completed workbook along with any supporting information to Susan Locke:</t>
  </si>
  <si>
    <t>2015-25 Capital Budget Instructions - see page 28 (PDF page 32) for equipment descriptions</t>
  </si>
  <si>
    <t>This could be "like items" such as computers, telecommunications, or program specific, etc.</t>
  </si>
  <si>
    <t>1) Complete the following fields on the Equipment Summary page:</t>
  </si>
  <si>
    <t>Cumulative amount of any previous FF&amp;E allotments</t>
  </si>
  <si>
    <t>Equipment Total for this request:</t>
  </si>
  <si>
    <t>Sales Tax Total for this request:</t>
  </si>
  <si>
    <t>Total FF&amp;E for this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</si>
</sst>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0%"/>
    <numFmt numFmtId="167" formatCode="0.0%"/>
    <numFmt numFmtId="168" formatCode="_(&quot;$&quot;* #,##0_);_(&quot;$&quot;* \(#,##0\);_(&quot;$&quot;* &quot;-&quot;??_);_(@_)"/>
    <numFmt numFmtId="169" formatCode="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charset val="204"/>
    </font>
    <font>
      <sz val="16"/>
      <name val="Franklin Gothic Medium"/>
    </font>
    <font>
      <sz val="16"/>
      <color rgb="FF1F487C"/>
      <name val="Franklin Gothic Medium"/>
      <family val="2"/>
    </font>
    <font>
      <b/>
      <sz val="10"/>
      <name val="Arial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7A8A7"/>
      </patternFill>
    </fill>
  </fills>
  <borders count="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FEFEF"/>
      </left>
      <right style="thin">
        <color rgb="FFA0A0A0"/>
      </right>
      <top style="thin">
        <color rgb="FFEFEFEF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EFEFEF"/>
      </top>
      <bottom style="thin">
        <color rgb="FFA0A0A0"/>
      </bottom>
      <diagonal/>
    </border>
    <border>
      <left style="thin">
        <color rgb="FFEFEFEF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7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1" xfId="1" applyNumberFormat="1" applyFont="1" applyFill="1" applyBorder="1"/>
    <xf numFmtId="10" fontId="0" fillId="0" borderId="0" xfId="0" applyNumberFormat="1"/>
    <xf numFmtId="166" fontId="0" fillId="0" borderId="0" xfId="0" applyNumberFormat="1"/>
    <xf numFmtId="0" fontId="1" fillId="0" borderId="2" xfId="0" applyFont="1" applyBorder="1"/>
    <xf numFmtId="0" fontId="0" fillId="0" borderId="2" xfId="0" applyBorder="1"/>
    <xf numFmtId="165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 applyAlignment="1">
      <alignment wrapText="1"/>
    </xf>
    <xf numFmtId="165" fontId="1" fillId="2" borderId="0" xfId="0" applyNumberFormat="1" applyFont="1" applyFill="1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65" fontId="1" fillId="4" borderId="0" xfId="0" applyNumberFormat="1" applyFont="1" applyFill="1" applyAlignment="1">
      <alignment horizontal="right"/>
    </xf>
    <xf numFmtId="165" fontId="1" fillId="4" borderId="0" xfId="0" applyNumberFormat="1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165" fontId="1" fillId="5" borderId="0" xfId="0" applyNumberFormat="1" applyFont="1" applyFill="1" applyAlignment="1">
      <alignment wrapText="1"/>
    </xf>
    <xf numFmtId="0" fontId="1" fillId="6" borderId="0" xfId="0" applyFont="1" applyFill="1" applyAlignment="1">
      <alignment horizontal="right"/>
    </xf>
    <xf numFmtId="165" fontId="1" fillId="6" borderId="0" xfId="0" applyNumberFormat="1" applyFont="1" applyFill="1" applyAlignment="1">
      <alignment wrapText="1"/>
    </xf>
    <xf numFmtId="0" fontId="6" fillId="0" borderId="0" xfId="0" applyFont="1" applyAlignment="1">
      <alignment horizontal="center"/>
    </xf>
    <xf numFmtId="0" fontId="7" fillId="0" borderId="0" xfId="4"/>
    <xf numFmtId="0" fontId="8" fillId="0" borderId="0" xfId="5" applyAlignment="1">
      <alignment horizontal="left" vertical="top"/>
    </xf>
    <xf numFmtId="0" fontId="11" fillId="8" borderId="4" xfId="5" applyFont="1" applyFill="1" applyBorder="1" applyAlignment="1">
      <alignment horizontal="center" vertical="top" wrapText="1"/>
    </xf>
    <xf numFmtId="0" fontId="11" fillId="8" borderId="5" xfId="5" applyFont="1" applyFill="1" applyBorder="1" applyAlignment="1">
      <alignment horizontal="left" vertical="top" wrapText="1"/>
    </xf>
    <xf numFmtId="0" fontId="8" fillId="0" borderId="0" xfId="5" applyAlignment="1">
      <alignment horizontal="left" wrapText="1"/>
    </xf>
    <xf numFmtId="1" fontId="13" fillId="0" borderId="6" xfId="5" applyNumberFormat="1" applyFont="1" applyBorder="1" applyAlignment="1">
      <alignment horizontal="center" vertical="top" shrinkToFit="1"/>
    </xf>
    <xf numFmtId="0" fontId="14" fillId="0" borderId="7" xfId="5" applyFont="1" applyBorder="1" applyAlignment="1">
      <alignment horizontal="left" vertical="top" wrapText="1"/>
    </xf>
    <xf numFmtId="169" fontId="13" fillId="0" borderId="6" xfId="5" applyNumberFormat="1" applyFont="1" applyBorder="1" applyAlignment="1">
      <alignment horizontal="center" vertical="top" shrinkToFit="1"/>
    </xf>
    <xf numFmtId="0" fontId="8" fillId="0" borderId="7" xfId="5" applyBorder="1" applyAlignment="1">
      <alignment horizontal="left" wrapText="1"/>
    </xf>
    <xf numFmtId="0" fontId="0" fillId="0" borderId="0" xfId="0" applyAlignment="1">
      <alignment horizontal="centerContinuous" vertical="top" wrapText="1"/>
    </xf>
    <xf numFmtId="0" fontId="18" fillId="0" borderId="8" xfId="0" applyFont="1" applyBorder="1" applyAlignment="1">
      <alignment horizontal="centerContinuous"/>
    </xf>
    <xf numFmtId="168" fontId="1" fillId="3" borderId="0" xfId="2" applyNumberFormat="1" applyFont="1" applyFill="1" applyAlignment="1" applyProtection="1">
      <alignment horizontal="right"/>
      <protection locked="0"/>
    </xf>
    <xf numFmtId="167" fontId="1" fillId="3" borderId="0" xfId="3" applyNumberFormat="1" applyFont="1" applyFill="1" applyProtection="1">
      <protection locked="0"/>
    </xf>
    <xf numFmtId="164" fontId="1" fillId="3" borderId="0" xfId="0" applyNumberFormat="1" applyFont="1" applyFill="1" applyProtection="1">
      <protection locked="0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7" borderId="0" xfId="0" applyFont="1" applyFill="1"/>
    <xf numFmtId="164" fontId="0" fillId="7" borderId="0" xfId="0" applyNumberFormat="1" applyFill="1"/>
    <xf numFmtId="164" fontId="1" fillId="7" borderId="0" xfId="0" applyNumberFormat="1" applyFont="1" applyFill="1"/>
    <xf numFmtId="0" fontId="0" fillId="7" borderId="0" xfId="0" applyFill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4" borderId="0" xfId="0" applyFill="1"/>
    <xf numFmtId="164" fontId="0" fillId="0" borderId="0" xfId="0" applyNumberFormat="1" applyAlignment="1">
      <alignment horizontal="right"/>
    </xf>
    <xf numFmtId="0" fontId="0" fillId="2" borderId="0" xfId="0" applyFill="1"/>
    <xf numFmtId="0" fontId="0" fillId="5" borderId="0" xfId="0" applyFill="1"/>
    <xf numFmtId="0" fontId="0" fillId="6" borderId="0" xfId="0" applyFill="1"/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5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7" fillId="0" borderId="0" xfId="4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9" fillId="0" borderId="0" xfId="5" applyFont="1" applyAlignment="1">
      <alignment horizontal="left" vertical="center" wrapText="1" indent="14"/>
    </xf>
    <xf numFmtId="0" fontId="16" fillId="0" borderId="0" xfId="5" applyFont="1" applyAlignment="1">
      <alignment horizontal="right" vertical="top" wrapText="1" indent="7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2" xfId="5" xr:uid="{55D91C4F-C1C3-4C71-A038-853FB48DB061}"/>
    <cellStyle name="Percent" xfId="3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</xdr:row>
      <xdr:rowOff>171450</xdr:rowOff>
    </xdr:from>
    <xdr:to>
      <xdr:col>6</xdr:col>
      <xdr:colOff>466725</xdr:colOff>
      <xdr:row>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53050" y="552450"/>
          <a:ext cx="2114550" cy="1238250"/>
        </a:xfrm>
        <a:prstGeom prst="rect">
          <a:avLst/>
        </a:prstGeom>
        <a:solidFill>
          <a:schemeClr val="bg2">
            <a:lumMod val="75000"/>
            <a:alpha val="64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complete the highlighted fields above the black</a:t>
          </a:r>
          <a:r>
            <a:rPr lang="en-US" sz="1100" baseline="0"/>
            <a:t> line</a:t>
          </a:r>
          <a:r>
            <a:rPr lang="en-US" sz="1100"/>
            <a:t> only.</a:t>
          </a:r>
        </a:p>
        <a:p>
          <a:endParaRPr lang="en-US" sz="1100"/>
        </a:p>
        <a:p>
          <a:r>
            <a:rPr lang="en-US" sz="1100"/>
            <a:t>The other fields will automatically populate from the worksheet tabs.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oly-1\bud_cap\Documents%20and%20Settings\sball\Local%20Settings\Temporary%20Internet%20Files\Content.Outlook\I35PS0EA\SMT%20Remodel%20Phone%20Equipment%20Budget-3-12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 Summary Worksheet"/>
      <sheetName val="SB Detail Worksheet"/>
      <sheetName val="Cost Sheet"/>
    </sheetNames>
    <sheetDataSet>
      <sheetData sheetId="0" refreshError="1"/>
      <sheetData sheetId="1" refreshError="1"/>
      <sheetData sheetId="2" refreshError="1">
        <row r="19">
          <cell r="E19">
            <v>30</v>
          </cell>
        </row>
        <row r="23">
          <cell r="E23">
            <v>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m.wa.gov/budget/instructions/capinst/15-25capinstr/default.asp" TargetMode="External"/><Relationship Id="rId2" Type="http://schemas.openxmlformats.org/officeDocument/2006/relationships/hyperlink" Target="http://dor.wa.gov/content/findtaxesandrates/salesandusetaxrates/lookupataxrate/" TargetMode="External"/><Relationship Id="rId1" Type="http://schemas.openxmlformats.org/officeDocument/2006/relationships/hyperlink" Target="mailto:slocke@sbctc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locke@sbctc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or.wa.gov/content/findtaxesandrates/salesandusetaxrates/lookupataxrat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B1" sqref="B1"/>
    </sheetView>
  </sheetViews>
  <sheetFormatPr defaultRowHeight="15" x14ac:dyDescent="0.25"/>
  <cols>
    <col min="1" max="1" width="4.7109375" customWidth="1"/>
    <col min="2" max="2" width="84.7109375" customWidth="1"/>
  </cols>
  <sheetData>
    <row r="1" spans="1:2" ht="21.75" customHeight="1" thickBot="1" x14ac:dyDescent="0.35">
      <c r="A1" s="38" t="s">
        <v>24</v>
      </c>
      <c r="B1" s="38"/>
    </row>
    <row r="2" spans="1:2" ht="18" customHeight="1" thickTop="1" x14ac:dyDescent="0.3">
      <c r="A2" s="27"/>
      <c r="B2" s="27"/>
    </row>
    <row r="3" spans="1:2" ht="32.1" customHeight="1" x14ac:dyDescent="0.25">
      <c r="A3" s="37" t="s">
        <v>34</v>
      </c>
      <c r="B3" s="37"/>
    </row>
    <row r="4" spans="1:2" ht="19.5" customHeight="1" x14ac:dyDescent="0.25">
      <c r="A4" t="s">
        <v>117</v>
      </c>
    </row>
    <row r="5" spans="1:2" x14ac:dyDescent="0.25">
      <c r="B5" t="s">
        <v>25</v>
      </c>
    </row>
    <row r="6" spans="1:2" x14ac:dyDescent="0.25">
      <c r="B6" t="s">
        <v>26</v>
      </c>
    </row>
    <row r="7" spans="1:2" x14ac:dyDescent="0.25">
      <c r="B7" t="s">
        <v>27</v>
      </c>
    </row>
    <row r="8" spans="1:2" x14ac:dyDescent="0.25">
      <c r="B8" t="s">
        <v>41</v>
      </c>
    </row>
    <row r="9" spans="1:2" x14ac:dyDescent="0.25">
      <c r="B9" t="s">
        <v>28</v>
      </c>
    </row>
    <row r="10" spans="1:2" x14ac:dyDescent="0.25">
      <c r="B10" s="28" t="s">
        <v>38</v>
      </c>
    </row>
    <row r="11" spans="1:2" x14ac:dyDescent="0.25">
      <c r="B11" t="s">
        <v>118</v>
      </c>
    </row>
    <row r="12" spans="1:2" x14ac:dyDescent="0.25">
      <c r="B12" t="s">
        <v>40</v>
      </c>
    </row>
    <row r="14" spans="1:2" x14ac:dyDescent="0.25">
      <c r="A14" t="s">
        <v>35</v>
      </c>
    </row>
    <row r="15" spans="1:2" x14ac:dyDescent="0.25">
      <c r="B15" t="s">
        <v>116</v>
      </c>
    </row>
    <row r="16" spans="1:2" x14ac:dyDescent="0.25">
      <c r="B16" t="s">
        <v>30</v>
      </c>
    </row>
    <row r="18" spans="1:2" x14ac:dyDescent="0.25">
      <c r="A18" t="s">
        <v>31</v>
      </c>
    </row>
    <row r="19" spans="1:2" x14ac:dyDescent="0.25">
      <c r="B19" t="s">
        <v>32</v>
      </c>
    </row>
    <row r="20" spans="1:2" x14ac:dyDescent="0.25">
      <c r="B20" s="28" t="s">
        <v>115</v>
      </c>
    </row>
    <row r="21" spans="1:2" x14ac:dyDescent="0.25">
      <c r="B21" s="28"/>
    </row>
    <row r="22" spans="1:2" x14ac:dyDescent="0.25">
      <c r="A22" t="s">
        <v>114</v>
      </c>
    </row>
    <row r="23" spans="1:2" x14ac:dyDescent="0.25">
      <c r="B23" s="28" t="s">
        <v>43</v>
      </c>
    </row>
    <row r="25" spans="1:2" x14ac:dyDescent="0.25">
      <c r="A25" t="s">
        <v>42</v>
      </c>
    </row>
    <row r="26" spans="1:2" x14ac:dyDescent="0.25">
      <c r="B26" s="28" t="s">
        <v>43</v>
      </c>
    </row>
    <row r="27" spans="1:2" x14ac:dyDescent="0.25">
      <c r="B27" t="s">
        <v>33</v>
      </c>
    </row>
  </sheetData>
  <hyperlinks>
    <hyperlink ref="B26" r:id="rId1" xr:uid="{00000000-0004-0000-0000-000000000000}"/>
    <hyperlink ref="B10" r:id="rId2" xr:uid="{00000000-0004-0000-0000-000002000000}"/>
    <hyperlink ref="B20" r:id="rId3" display="2015-25 Capital Budget Instructions - see page 32 for equipment descriptions" xr:uid="{00000000-0004-0000-0000-000003000000}"/>
    <hyperlink ref="B23" r:id="rId4" xr:uid="{132044F3-9029-4350-B194-B49EE2493D4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C25" sqref="C25"/>
    </sheetView>
  </sheetViews>
  <sheetFormatPr defaultRowHeight="15" x14ac:dyDescent="0.25"/>
  <cols>
    <col min="1" max="1" width="31.7109375" customWidth="1"/>
    <col min="2" max="2" width="15.7109375" style="2" customWidth="1"/>
    <col min="3" max="3" width="15.85546875" customWidth="1"/>
    <col min="4" max="4" width="17.42578125" customWidth="1"/>
    <col min="5" max="5" width="14.140625" customWidth="1"/>
    <col min="6" max="6" width="12.7109375" style="5" customWidth="1"/>
    <col min="7" max="7" width="14" style="5" customWidth="1"/>
  </cols>
  <sheetData>
    <row r="1" spans="1:6" x14ac:dyDescent="0.25">
      <c r="A1" s="65" t="s">
        <v>5</v>
      </c>
      <c r="B1" s="65"/>
      <c r="C1" s="65"/>
      <c r="D1" s="65"/>
    </row>
    <row r="2" spans="1:6" x14ac:dyDescent="0.25">
      <c r="A2" s="66" t="s">
        <v>14</v>
      </c>
      <c r="B2" s="66"/>
      <c r="C2" s="66"/>
      <c r="D2" s="66"/>
    </row>
    <row r="3" spans="1:6" x14ac:dyDescent="0.25">
      <c r="A3" s="66" t="s">
        <v>15</v>
      </c>
      <c r="B3" s="66"/>
      <c r="C3" s="66"/>
      <c r="D3" s="66"/>
    </row>
    <row r="4" spans="1:6" x14ac:dyDescent="0.25">
      <c r="A4" s="66" t="s">
        <v>16</v>
      </c>
      <c r="B4" s="66"/>
      <c r="C4" s="66"/>
      <c r="D4" s="66"/>
    </row>
    <row r="5" spans="1:6" x14ac:dyDescent="0.25">
      <c r="A5" s="67"/>
      <c r="B5" s="67"/>
      <c r="C5" s="67"/>
      <c r="D5" s="67"/>
    </row>
    <row r="6" spans="1:6" x14ac:dyDescent="0.25">
      <c r="A6" s="42" t="s">
        <v>17</v>
      </c>
      <c r="B6" s="39">
        <v>0</v>
      </c>
      <c r="C6" s="42"/>
      <c r="D6" s="42"/>
    </row>
    <row r="7" spans="1:6" x14ac:dyDescent="0.25">
      <c r="A7" s="1" t="s">
        <v>18</v>
      </c>
      <c r="B7" s="40">
        <v>0</v>
      </c>
      <c r="C7" s="64" t="s">
        <v>39</v>
      </c>
      <c r="D7" s="42"/>
    </row>
    <row r="8" spans="1:6" x14ac:dyDescent="0.25">
      <c r="A8" s="1"/>
      <c r="D8" s="42"/>
    </row>
    <row r="9" spans="1:6" x14ac:dyDescent="0.25">
      <c r="B9" s="43"/>
      <c r="D9" s="43"/>
      <c r="E9" s="4"/>
    </row>
    <row r="10" spans="1:6" x14ac:dyDescent="0.25">
      <c r="A10" s="50" t="s">
        <v>119</v>
      </c>
      <c r="B10" s="44">
        <f>B29</f>
        <v>0</v>
      </c>
    </row>
    <row r="11" spans="1:6" x14ac:dyDescent="0.25">
      <c r="A11" s="50" t="s">
        <v>120</v>
      </c>
      <c r="B11" s="44">
        <f>C29</f>
        <v>0</v>
      </c>
    </row>
    <row r="12" spans="1:6" x14ac:dyDescent="0.25">
      <c r="A12" s="50" t="s">
        <v>121</v>
      </c>
      <c r="C12" s="44">
        <f>SUM(B10:B11)</f>
        <v>0</v>
      </c>
    </row>
    <row r="13" spans="1:6" x14ac:dyDescent="0.25">
      <c r="A13" s="1"/>
      <c r="C13" s="44"/>
    </row>
    <row r="14" spans="1:6" x14ac:dyDescent="0.25">
      <c r="A14" s="1" t="s">
        <v>36</v>
      </c>
      <c r="C14" s="41">
        <v>0</v>
      </c>
      <c r="E14" s="2"/>
      <c r="F14" s="6"/>
    </row>
    <row r="15" spans="1:6" x14ac:dyDescent="0.25">
      <c r="A15" s="1" t="s">
        <v>29</v>
      </c>
      <c r="C15" s="41">
        <v>0</v>
      </c>
    </row>
    <row r="16" spans="1:6" x14ac:dyDescent="0.25">
      <c r="A16" s="1" t="s">
        <v>37</v>
      </c>
      <c r="C16" s="44">
        <f>B6-C14-C15</f>
        <v>0</v>
      </c>
    </row>
    <row r="17" spans="1:7" x14ac:dyDescent="0.25">
      <c r="A17" s="1"/>
      <c r="C17" s="44"/>
    </row>
    <row r="18" spans="1:7" x14ac:dyDescent="0.25">
      <c r="A18" s="1"/>
      <c r="C18" s="44"/>
    </row>
    <row r="19" spans="1:7" ht="10.5" customHeight="1" x14ac:dyDescent="0.25">
      <c r="A19" s="45"/>
      <c r="B19" s="46"/>
      <c r="C19" s="47"/>
      <c r="D19" s="48"/>
    </row>
    <row r="20" spans="1:7" x14ac:dyDescent="0.25">
      <c r="A20" s="1"/>
      <c r="B20" s="44"/>
    </row>
    <row r="21" spans="1:7" x14ac:dyDescent="0.25">
      <c r="A21" s="1" t="s">
        <v>3</v>
      </c>
      <c r="B21" s="49" t="s">
        <v>12</v>
      </c>
      <c r="C21" s="50" t="s">
        <v>10</v>
      </c>
      <c r="D21" s="50" t="s">
        <v>13</v>
      </c>
    </row>
    <row r="22" spans="1:7" x14ac:dyDescent="0.25">
      <c r="A22" s="51" t="str">
        <f>'List 1'!A1:H1</f>
        <v>List 1</v>
      </c>
      <c r="B22" s="2">
        <f>'List 1'!E41</f>
        <v>0</v>
      </c>
      <c r="C22" s="52">
        <f>'List 1'!F41</f>
        <v>0</v>
      </c>
      <c r="D22" s="2">
        <f t="shared" ref="D22:D25" si="0">B22+C22</f>
        <v>0</v>
      </c>
      <c r="F22" s="7"/>
    </row>
    <row r="23" spans="1:7" x14ac:dyDescent="0.25">
      <c r="A23" s="53" t="str">
        <f>'List 2'!A1:H1</f>
        <v>List 2</v>
      </c>
      <c r="B23" s="2">
        <f>'List 2'!E41</f>
        <v>0</v>
      </c>
      <c r="C23" s="52">
        <f>'List 2'!F41</f>
        <v>0</v>
      </c>
      <c r="D23" s="2">
        <f t="shared" si="0"/>
        <v>0</v>
      </c>
      <c r="F23" s="7"/>
    </row>
    <row r="24" spans="1:7" x14ac:dyDescent="0.25">
      <c r="A24" s="54" t="str">
        <f>'List 3'!A1:H1</f>
        <v>List 3</v>
      </c>
      <c r="B24" s="2">
        <f>'List 3'!E41</f>
        <v>0</v>
      </c>
      <c r="C24" s="52">
        <f>'List 3'!F41</f>
        <v>0</v>
      </c>
      <c r="D24" s="2">
        <f t="shared" si="0"/>
        <v>0</v>
      </c>
      <c r="F24" s="7"/>
    </row>
    <row r="25" spans="1:7" x14ac:dyDescent="0.25">
      <c r="A25" s="55" t="str">
        <f>'List 4'!A1:H1</f>
        <v>List 4</v>
      </c>
      <c r="B25" s="2">
        <f>'List 4'!E41</f>
        <v>0</v>
      </c>
      <c r="C25" s="52">
        <f>'List 4'!F41</f>
        <v>0</v>
      </c>
      <c r="D25" s="2">
        <f t="shared" si="0"/>
        <v>0</v>
      </c>
    </row>
    <row r="28" spans="1:7" x14ac:dyDescent="0.25">
      <c r="G28" s="8"/>
    </row>
    <row r="29" spans="1:7" x14ac:dyDescent="0.25">
      <c r="A29" s="1" t="s">
        <v>0</v>
      </c>
      <c r="B29" s="44">
        <f>SUM(B22:B28)</f>
        <v>0</v>
      </c>
      <c r="C29" s="44">
        <f>SUM(C22:C28)</f>
        <v>0</v>
      </c>
      <c r="D29" s="44">
        <f>SUM(D22:D28)</f>
        <v>0</v>
      </c>
    </row>
    <row r="31" spans="1:7" x14ac:dyDescent="0.25">
      <c r="A31" s="1" t="s">
        <v>4</v>
      </c>
      <c r="C31" s="44">
        <f>D29-B6</f>
        <v>0</v>
      </c>
    </row>
  </sheetData>
  <sheetProtection selectLockedCells="1"/>
  <mergeCells count="5">
    <mergeCell ref="A1:D1"/>
    <mergeCell ref="A2:D2"/>
    <mergeCell ref="A3:D3"/>
    <mergeCell ref="A4:D4"/>
    <mergeCell ref="A5:D5"/>
  </mergeCells>
  <conditionalFormatting sqref="C31">
    <cfRule type="cellIs" dxfId="0" priority="1" operator="greaterThanOrEqual">
      <formula>1</formula>
    </cfRule>
  </conditionalFormatting>
  <hyperlinks>
    <hyperlink ref="C7" r:id="rId1" xr:uid="{00000000-0004-0000-01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556090-59DE-43CD-B7DF-37A6F447E385}">
          <x14:formula1>
            <xm:f>'Table 1'!$B$3:$B$40</xm:f>
          </x14:formula1>
          <xm:sqref>A2:D2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H54"/>
  <sheetViews>
    <sheetView topLeftCell="A28" workbookViewId="0">
      <selection activeCell="C3" sqref="C3"/>
    </sheetView>
  </sheetViews>
  <sheetFormatPr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68" t="s">
        <v>20</v>
      </c>
      <c r="B1" s="68"/>
      <c r="C1" s="68"/>
      <c r="D1" s="68"/>
      <c r="E1" s="68"/>
      <c r="F1" s="68"/>
      <c r="G1" s="68"/>
      <c r="H1" s="68"/>
    </row>
    <row r="2" spans="1:8" ht="45" x14ac:dyDescent="0.25">
      <c r="A2" s="9" t="s">
        <v>7</v>
      </c>
      <c r="B2" s="9" t="s">
        <v>1</v>
      </c>
      <c r="C2" s="17" t="s">
        <v>2</v>
      </c>
      <c r="D2" s="18" t="s">
        <v>6</v>
      </c>
      <c r="E2" s="19" t="s">
        <v>9</v>
      </c>
      <c r="F2" s="19" t="s">
        <v>10</v>
      </c>
      <c r="G2" s="19" t="s">
        <v>11</v>
      </c>
      <c r="H2" s="19" t="s">
        <v>19</v>
      </c>
    </row>
    <row r="3" spans="1:8" x14ac:dyDescent="0.25">
      <c r="A3" s="56"/>
      <c r="B3" s="56"/>
      <c r="C3" s="57"/>
      <c r="D3" s="58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6"/>
      <c r="B4" s="56"/>
      <c r="C4" s="57"/>
      <c r="D4" s="58"/>
      <c r="E4" s="13">
        <f t="shared" ref="E4:E8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6"/>
      <c r="B5" s="56"/>
      <c r="C5" s="57"/>
      <c r="D5" s="58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6"/>
      <c r="B6" s="56"/>
      <c r="C6" s="57"/>
      <c r="D6" s="58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6"/>
      <c r="B7" s="56"/>
      <c r="C7" s="57"/>
      <c r="D7" s="58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6"/>
      <c r="B8" s="56"/>
      <c r="C8" s="57"/>
      <c r="D8" s="58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6"/>
      <c r="B9" s="56"/>
      <c r="C9" s="57"/>
      <c r="D9" s="58"/>
      <c r="E9" s="13">
        <f t="shared" ref="E9:E15" si="1">C9*D9</f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6"/>
      <c r="B10" s="56"/>
      <c r="C10" s="57"/>
      <c r="D10" s="58"/>
      <c r="E10" s="13">
        <f t="shared" si="1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6"/>
      <c r="B11" s="56"/>
      <c r="C11" s="57"/>
      <c r="D11" s="58"/>
      <c r="E11" s="13">
        <f t="shared" si="1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6"/>
      <c r="B12" s="56"/>
      <c r="C12" s="57"/>
      <c r="D12" s="58"/>
      <c r="E12" s="13">
        <f t="shared" si="1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6"/>
      <c r="B13" s="56"/>
      <c r="C13" s="57"/>
      <c r="D13" s="58"/>
      <c r="E13" s="13">
        <f t="shared" si="1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6"/>
      <c r="B14" s="56"/>
      <c r="C14" s="57"/>
      <c r="D14" s="58"/>
      <c r="E14" s="13">
        <f t="shared" si="1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6"/>
      <c r="B15" s="56"/>
      <c r="C15" s="57"/>
      <c r="D15" s="58"/>
      <c r="E15" s="13">
        <f t="shared" si="1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6"/>
      <c r="B16" s="56"/>
      <c r="C16" s="57"/>
      <c r="D16" s="58"/>
      <c r="E16" s="13">
        <f t="shared" ref="E16:E29" si="2">C16*D16</f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6"/>
      <c r="B17" s="56"/>
      <c r="C17" s="57"/>
      <c r="D17" s="58"/>
      <c r="E17" s="13">
        <f t="shared" si="2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6"/>
      <c r="B18" s="56"/>
      <c r="C18" s="57"/>
      <c r="D18" s="58"/>
      <c r="E18" s="13">
        <f t="shared" si="2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6"/>
      <c r="B19" s="56"/>
      <c r="C19" s="57"/>
      <c r="D19" s="58"/>
      <c r="E19" s="13">
        <f t="shared" si="2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6"/>
      <c r="B20" s="56"/>
      <c r="C20" s="57"/>
      <c r="D20" s="58"/>
      <c r="E20" s="13">
        <f t="shared" si="2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6"/>
      <c r="B21" s="56"/>
      <c r="C21" s="57"/>
      <c r="D21" s="58"/>
      <c r="E21" s="13">
        <f t="shared" si="2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6"/>
      <c r="B22" s="56"/>
      <c r="C22" s="57"/>
      <c r="D22" s="58"/>
      <c r="E22" s="13">
        <f t="shared" si="2"/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6"/>
      <c r="B23" s="56"/>
      <c r="C23" s="57"/>
      <c r="D23" s="58"/>
      <c r="E23" s="13">
        <f t="shared" si="2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6"/>
      <c r="B24" s="56"/>
      <c r="C24" s="57"/>
      <c r="D24" s="58"/>
      <c r="E24" s="13">
        <f t="shared" si="2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6"/>
      <c r="B25" s="56"/>
      <c r="C25" s="57"/>
      <c r="D25" s="58"/>
      <c r="E25" s="13">
        <f t="shared" si="2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6"/>
      <c r="B26" s="56"/>
      <c r="C26" s="57"/>
      <c r="D26" s="58"/>
      <c r="E26" s="13">
        <f t="shared" si="2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6"/>
      <c r="B27" s="56"/>
      <c r="C27" s="57"/>
      <c r="D27" s="58"/>
      <c r="E27" s="13">
        <f t="shared" si="2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6"/>
      <c r="B28" s="56"/>
      <c r="C28" s="57"/>
      <c r="D28" s="58"/>
      <c r="E28" s="13">
        <f t="shared" si="2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6"/>
      <c r="B29" s="56"/>
      <c r="C29" s="57"/>
      <c r="D29" s="58"/>
      <c r="E29" s="13">
        <f t="shared" si="2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6"/>
      <c r="B30" s="56"/>
      <c r="C30" s="57"/>
      <c r="D30" s="58"/>
      <c r="E30" s="13">
        <f t="shared" ref="E30:E35" si="3">C30*D30</f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6"/>
      <c r="B31" s="56"/>
      <c r="C31" s="57"/>
      <c r="D31" s="58"/>
      <c r="E31" s="13">
        <f t="shared" si="3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6"/>
      <c r="B32" s="56"/>
      <c r="C32" s="57"/>
      <c r="D32" s="58"/>
      <c r="E32" s="13">
        <f t="shared" si="3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6"/>
      <c r="B33" s="56"/>
      <c r="C33" s="57"/>
      <c r="D33" s="58"/>
      <c r="E33" s="13">
        <f t="shared" si="3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6"/>
      <c r="B34" s="56"/>
      <c r="C34" s="57"/>
      <c r="D34" s="58"/>
      <c r="E34" s="13">
        <f t="shared" si="3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7"/>
      <c r="B35" s="57"/>
      <c r="C35" s="57"/>
      <c r="D35" s="58"/>
      <c r="E35" s="13">
        <f t="shared" si="3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7"/>
      <c r="B36" s="57"/>
      <c r="C36" s="57"/>
      <c r="D36" s="58"/>
      <c r="E36" s="13">
        <f t="shared" ref="E36:E40" si="4">C36*D36</f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7"/>
      <c r="B37" s="57"/>
      <c r="C37" s="57"/>
      <c r="D37" s="58"/>
      <c r="E37" s="13">
        <f t="shared" si="4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6"/>
      <c r="B38" s="57"/>
      <c r="C38" s="57"/>
      <c r="D38" s="58"/>
      <c r="E38" s="13">
        <f t="shared" si="4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7"/>
      <c r="B39" s="57"/>
      <c r="C39" s="57"/>
      <c r="D39" s="59"/>
      <c r="E39" s="13">
        <f t="shared" si="4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7"/>
      <c r="B40" s="57"/>
      <c r="C40" s="57"/>
      <c r="D40" s="58"/>
      <c r="E40" s="13">
        <f t="shared" si="4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B41" s="1"/>
      <c r="C41" s="1"/>
      <c r="D41" s="20" t="s">
        <v>0</v>
      </c>
      <c r="E41" s="21">
        <f>SUM(E3:E40)</f>
        <v>0</v>
      </c>
      <c r="F41" s="21">
        <f>SUM(F3:F40)</f>
        <v>0</v>
      </c>
      <c r="G41" s="21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H54"/>
  <sheetViews>
    <sheetView topLeftCell="A28" workbookViewId="0">
      <selection sqref="A1:H1"/>
    </sheetView>
  </sheetViews>
  <sheetFormatPr defaultColWidth="9.140625"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69" t="s">
        <v>21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9" t="s">
        <v>7</v>
      </c>
      <c r="B2" s="9" t="s">
        <v>1</v>
      </c>
      <c r="C2" s="17" t="s">
        <v>2</v>
      </c>
      <c r="D2" s="18" t="s">
        <v>6</v>
      </c>
      <c r="E2" s="19" t="s">
        <v>9</v>
      </c>
      <c r="F2" s="19" t="s">
        <v>10</v>
      </c>
      <c r="G2" s="19" t="s">
        <v>11</v>
      </c>
      <c r="H2" s="19" t="s">
        <v>19</v>
      </c>
    </row>
    <row r="3" spans="1:8" x14ac:dyDescent="0.25">
      <c r="A3" s="56"/>
      <c r="B3" s="56"/>
      <c r="C3" s="57"/>
      <c r="D3" s="58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6"/>
      <c r="B4" s="56"/>
      <c r="C4" s="57"/>
      <c r="D4" s="58"/>
      <c r="E4" s="13">
        <f t="shared" ref="E4:E35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6"/>
      <c r="B5" s="56"/>
      <c r="C5" s="57"/>
      <c r="D5" s="58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6"/>
      <c r="B6" s="56"/>
      <c r="C6" s="57"/>
      <c r="D6" s="58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6"/>
      <c r="B7" s="56"/>
      <c r="C7" s="57"/>
      <c r="D7" s="58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6"/>
      <c r="B8" s="56"/>
      <c r="C8" s="57"/>
      <c r="D8" s="58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6"/>
      <c r="B9" s="56"/>
      <c r="C9" s="57"/>
      <c r="D9" s="58"/>
      <c r="E9" s="13">
        <f t="shared" si="0"/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6"/>
      <c r="B10" s="56"/>
      <c r="C10" s="57"/>
      <c r="D10" s="58"/>
      <c r="E10" s="13">
        <f t="shared" si="0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6"/>
      <c r="B11" s="56"/>
      <c r="C11" s="57"/>
      <c r="D11" s="58"/>
      <c r="E11" s="13">
        <f t="shared" si="0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6"/>
      <c r="B12" s="56"/>
      <c r="C12" s="57"/>
      <c r="D12" s="58"/>
      <c r="E12" s="13">
        <f t="shared" si="0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6"/>
      <c r="B13" s="56"/>
      <c r="C13" s="57"/>
      <c r="D13" s="58"/>
      <c r="E13" s="13">
        <f t="shared" si="0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6"/>
      <c r="B14" s="56"/>
      <c r="C14" s="57"/>
      <c r="D14" s="58"/>
      <c r="E14" s="13">
        <f t="shared" si="0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6"/>
      <c r="B15" s="56"/>
      <c r="C15" s="57"/>
      <c r="D15" s="58"/>
      <c r="E15" s="13">
        <f t="shared" si="0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6"/>
      <c r="B16" s="56"/>
      <c r="C16" s="57"/>
      <c r="D16" s="58"/>
      <c r="E16" s="13">
        <f t="shared" si="0"/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6"/>
      <c r="B17" s="56"/>
      <c r="C17" s="57"/>
      <c r="D17" s="58"/>
      <c r="E17" s="13">
        <f t="shared" si="0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6"/>
      <c r="B18" s="56"/>
      <c r="C18" s="57"/>
      <c r="D18" s="58"/>
      <c r="E18" s="13">
        <f t="shared" si="0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6"/>
      <c r="B19" s="56"/>
      <c r="C19" s="57"/>
      <c r="D19" s="58"/>
      <c r="E19" s="13">
        <f t="shared" si="0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6"/>
      <c r="B20" s="56"/>
      <c r="C20" s="57"/>
      <c r="D20" s="58"/>
      <c r="E20" s="13">
        <f t="shared" si="0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6"/>
      <c r="B21" s="56"/>
      <c r="C21" s="57"/>
      <c r="D21" s="58"/>
      <c r="E21" s="13">
        <f t="shared" si="0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6"/>
      <c r="B22" s="56"/>
      <c r="C22" s="57"/>
      <c r="D22" s="58"/>
      <c r="E22" s="13">
        <f>C22*D22</f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6"/>
      <c r="B23" s="56"/>
      <c r="C23" s="57"/>
      <c r="D23" s="58"/>
      <c r="E23" s="13">
        <f t="shared" si="0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6"/>
      <c r="B24" s="56"/>
      <c r="C24" s="57"/>
      <c r="D24" s="58"/>
      <c r="E24" s="13">
        <f t="shared" si="0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6"/>
      <c r="B25" s="56"/>
      <c r="C25" s="57"/>
      <c r="D25" s="58"/>
      <c r="E25" s="13">
        <f t="shared" si="0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6"/>
      <c r="B26" s="56"/>
      <c r="C26" s="57"/>
      <c r="D26" s="58"/>
      <c r="E26" s="13">
        <f t="shared" si="0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6"/>
      <c r="B27" s="56"/>
      <c r="C27" s="57"/>
      <c r="D27" s="58"/>
      <c r="E27" s="13">
        <f t="shared" si="0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6"/>
      <c r="B28" s="56"/>
      <c r="C28" s="57"/>
      <c r="D28" s="58"/>
      <c r="E28" s="13">
        <f t="shared" si="0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6"/>
      <c r="B29" s="56"/>
      <c r="C29" s="57"/>
      <c r="D29" s="58"/>
      <c r="E29" s="13">
        <f t="shared" si="0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6"/>
      <c r="B30" s="56"/>
      <c r="C30" s="57"/>
      <c r="D30" s="58"/>
      <c r="E30" s="13">
        <f t="shared" si="0"/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6"/>
      <c r="B31" s="56"/>
      <c r="C31" s="57"/>
      <c r="D31" s="58"/>
      <c r="E31" s="13">
        <f t="shared" si="0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6"/>
      <c r="B32" s="56"/>
      <c r="C32" s="57"/>
      <c r="D32" s="58"/>
      <c r="E32" s="13">
        <f t="shared" si="0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6"/>
      <c r="B33" s="56"/>
      <c r="C33" s="57"/>
      <c r="D33" s="58"/>
      <c r="E33" s="13">
        <f t="shared" si="0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6"/>
      <c r="B34" s="56"/>
      <c r="C34" s="57"/>
      <c r="D34" s="58"/>
      <c r="E34" s="13">
        <f t="shared" si="0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7"/>
      <c r="B35" s="57"/>
      <c r="C35" s="57"/>
      <c r="D35" s="58"/>
      <c r="E35" s="13">
        <f t="shared" si="0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7"/>
      <c r="B36" s="57"/>
      <c r="C36" s="57"/>
      <c r="D36" s="58"/>
      <c r="E36" s="13">
        <f t="shared" ref="E36:E40" si="1">C36*D36</f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7"/>
      <c r="B37" s="57"/>
      <c r="C37" s="57"/>
      <c r="D37" s="58"/>
      <c r="E37" s="13">
        <f t="shared" si="1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6"/>
      <c r="B38" s="57"/>
      <c r="C38" s="57"/>
      <c r="D38" s="58"/>
      <c r="E38" s="13">
        <f t="shared" si="1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7"/>
      <c r="B39" s="57"/>
      <c r="C39" s="57"/>
      <c r="D39" s="59"/>
      <c r="E39" s="13">
        <f t="shared" si="1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7"/>
      <c r="B40" s="57"/>
      <c r="C40" s="57"/>
      <c r="D40" s="58"/>
      <c r="E40" s="13">
        <f t="shared" si="1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C41" s="1"/>
      <c r="D41" s="22" t="s">
        <v>8</v>
      </c>
      <c r="E41" s="14">
        <f>SUM(E3:E40)</f>
        <v>0</v>
      </c>
      <c r="F41" s="14">
        <f>SUM(F3:F40)</f>
        <v>0</v>
      </c>
      <c r="G41" s="14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H54"/>
  <sheetViews>
    <sheetView topLeftCell="A28" workbookViewId="0">
      <selection sqref="A1:H1"/>
    </sheetView>
  </sheetViews>
  <sheetFormatPr defaultColWidth="9.140625"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70" t="s">
        <v>22</v>
      </c>
      <c r="B1" s="70"/>
      <c r="C1" s="70"/>
      <c r="D1" s="70"/>
      <c r="E1" s="70"/>
      <c r="F1" s="70"/>
      <c r="G1" s="70"/>
      <c r="H1" s="70"/>
    </row>
    <row r="2" spans="1:8" ht="45" x14ac:dyDescent="0.25">
      <c r="A2" s="9" t="s">
        <v>7</v>
      </c>
      <c r="B2" s="9" t="s">
        <v>1</v>
      </c>
      <c r="C2" s="17" t="s">
        <v>2</v>
      </c>
      <c r="D2" s="18" t="s">
        <v>6</v>
      </c>
      <c r="E2" s="19" t="s">
        <v>9</v>
      </c>
      <c r="F2" s="19" t="s">
        <v>10</v>
      </c>
      <c r="G2" s="19" t="s">
        <v>11</v>
      </c>
      <c r="H2" s="19" t="s">
        <v>19</v>
      </c>
    </row>
    <row r="3" spans="1:8" x14ac:dyDescent="0.25">
      <c r="A3" s="56"/>
      <c r="B3" s="56"/>
      <c r="C3" s="57"/>
      <c r="D3" s="58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7"/>
      <c r="B4" s="57"/>
      <c r="C4" s="57"/>
      <c r="D4" s="58"/>
      <c r="E4" s="13">
        <f t="shared" ref="E4:E40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7"/>
      <c r="B5" s="57"/>
      <c r="C5" s="57"/>
      <c r="D5" s="58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7"/>
      <c r="B6" s="57"/>
      <c r="C6" s="57"/>
      <c r="D6" s="58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7"/>
      <c r="B7" s="57"/>
      <c r="C7" s="57"/>
      <c r="D7" s="58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7"/>
      <c r="B8" s="57"/>
      <c r="C8" s="57"/>
      <c r="D8" s="58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7"/>
      <c r="B9" s="57"/>
      <c r="C9" s="57"/>
      <c r="D9" s="58"/>
      <c r="E9" s="13">
        <f t="shared" si="0"/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7"/>
      <c r="B10" s="57"/>
      <c r="C10" s="57"/>
      <c r="D10" s="58"/>
      <c r="E10" s="13">
        <f t="shared" si="0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7"/>
      <c r="B11" s="57"/>
      <c r="C11" s="57"/>
      <c r="D11" s="58"/>
      <c r="E11" s="13">
        <f t="shared" si="0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7"/>
      <c r="B12" s="57"/>
      <c r="C12" s="57"/>
      <c r="D12" s="58"/>
      <c r="E12" s="13">
        <f t="shared" si="0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7"/>
      <c r="B13" s="57"/>
      <c r="C13" s="57"/>
      <c r="D13" s="58"/>
      <c r="E13" s="13">
        <f t="shared" si="0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7"/>
      <c r="B14" s="57"/>
      <c r="C14" s="57"/>
      <c r="D14" s="58"/>
      <c r="E14" s="13">
        <f t="shared" si="0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7"/>
      <c r="B15" s="57"/>
      <c r="C15" s="57"/>
      <c r="D15" s="58"/>
      <c r="E15" s="13">
        <f t="shared" si="0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7"/>
      <c r="B16" s="57"/>
      <c r="C16" s="57"/>
      <c r="D16" s="58"/>
      <c r="E16" s="13">
        <f t="shared" si="0"/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7"/>
      <c r="B17" s="57"/>
      <c r="C17" s="57"/>
      <c r="D17" s="58"/>
      <c r="E17" s="13">
        <f t="shared" si="0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7"/>
      <c r="B18" s="57"/>
      <c r="C18" s="57"/>
      <c r="D18" s="58"/>
      <c r="E18" s="13">
        <f t="shared" si="0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7"/>
      <c r="B19" s="57"/>
      <c r="C19" s="57"/>
      <c r="D19" s="58"/>
      <c r="E19" s="13">
        <f t="shared" si="0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7"/>
      <c r="B20" s="57"/>
      <c r="C20" s="57"/>
      <c r="D20" s="58"/>
      <c r="E20" s="13">
        <f t="shared" si="0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7"/>
      <c r="B21" s="57"/>
      <c r="C21" s="57"/>
      <c r="D21" s="58"/>
      <c r="E21" s="13">
        <f t="shared" si="0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7"/>
      <c r="B22" s="57"/>
      <c r="C22" s="57"/>
      <c r="D22" s="58"/>
      <c r="E22" s="13">
        <f t="shared" si="0"/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7"/>
      <c r="B23" s="57"/>
      <c r="C23" s="57"/>
      <c r="D23" s="58"/>
      <c r="E23" s="13">
        <f t="shared" si="0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7"/>
      <c r="B24" s="57"/>
      <c r="C24" s="57"/>
      <c r="D24" s="58"/>
      <c r="E24" s="13">
        <f t="shared" si="0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7"/>
      <c r="B25" s="57"/>
      <c r="C25" s="57"/>
      <c r="D25" s="58"/>
      <c r="E25" s="13">
        <f t="shared" si="0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7"/>
      <c r="B26" s="57"/>
      <c r="C26" s="57"/>
      <c r="D26" s="58"/>
      <c r="E26" s="13">
        <f t="shared" si="0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7"/>
      <c r="B27" s="57"/>
      <c r="C27" s="57"/>
      <c r="D27" s="58"/>
      <c r="E27" s="13">
        <f t="shared" si="0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7"/>
      <c r="B28" s="57"/>
      <c r="C28" s="57"/>
      <c r="D28" s="58"/>
      <c r="E28" s="13">
        <f t="shared" si="0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7"/>
      <c r="B29" s="57"/>
      <c r="C29" s="57"/>
      <c r="D29" s="58"/>
      <c r="E29" s="13">
        <f t="shared" si="0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7"/>
      <c r="B30" s="57"/>
      <c r="C30" s="57"/>
      <c r="D30" s="58"/>
      <c r="E30" s="13">
        <f t="shared" si="0"/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7"/>
      <c r="B31" s="57"/>
      <c r="C31" s="57"/>
      <c r="D31" s="58"/>
      <c r="E31" s="13">
        <f t="shared" si="0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7"/>
      <c r="B32" s="57"/>
      <c r="C32" s="57"/>
      <c r="D32" s="58"/>
      <c r="E32" s="13">
        <f t="shared" si="0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7"/>
      <c r="B33" s="57"/>
      <c r="C33" s="57"/>
      <c r="D33" s="58"/>
      <c r="E33" s="13">
        <f t="shared" si="0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7"/>
      <c r="B34" s="57"/>
      <c r="C34" s="57"/>
      <c r="D34" s="58"/>
      <c r="E34" s="13">
        <f t="shared" si="0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7"/>
      <c r="B35" s="57"/>
      <c r="C35" s="57"/>
      <c r="D35" s="58"/>
      <c r="E35" s="13">
        <f t="shared" si="0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7"/>
      <c r="B36" s="57"/>
      <c r="C36" s="57"/>
      <c r="D36" s="58"/>
      <c r="E36" s="13">
        <f t="shared" si="0"/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7"/>
      <c r="B37" s="57"/>
      <c r="C37" s="57"/>
      <c r="D37" s="58"/>
      <c r="E37" s="13">
        <f t="shared" si="0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6"/>
      <c r="B38" s="57"/>
      <c r="C38" s="57"/>
      <c r="D38" s="58"/>
      <c r="E38" s="13">
        <f t="shared" si="0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7"/>
      <c r="B39" s="57"/>
      <c r="C39" s="57"/>
      <c r="D39" s="59"/>
      <c r="E39" s="13">
        <f t="shared" si="0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7"/>
      <c r="B40" s="57"/>
      <c r="C40" s="57"/>
      <c r="D40" s="58"/>
      <c r="E40" s="13">
        <f t="shared" si="0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C41" s="1"/>
      <c r="D41" s="23" t="s">
        <v>8</v>
      </c>
      <c r="E41" s="24">
        <f>SUM(E3:E40)</f>
        <v>0</v>
      </c>
      <c r="F41" s="24">
        <f>SUM(F3:F40)</f>
        <v>0</v>
      </c>
      <c r="G41" s="24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H54"/>
  <sheetViews>
    <sheetView workbookViewId="0">
      <selection sqref="A1:H1"/>
    </sheetView>
  </sheetViews>
  <sheetFormatPr defaultColWidth="9.140625"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71" t="s">
        <v>23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60" t="s">
        <v>7</v>
      </c>
      <c r="B2" s="60" t="s">
        <v>1</v>
      </c>
      <c r="C2" s="61" t="s">
        <v>2</v>
      </c>
      <c r="D2" s="62" t="s">
        <v>6</v>
      </c>
      <c r="E2" s="63" t="s">
        <v>9</v>
      </c>
      <c r="F2" s="63" t="s">
        <v>10</v>
      </c>
      <c r="G2" s="63" t="s">
        <v>11</v>
      </c>
      <c r="H2" s="63" t="s">
        <v>19</v>
      </c>
    </row>
    <row r="3" spans="1:8" x14ac:dyDescent="0.25">
      <c r="A3" s="56"/>
      <c r="B3" s="56"/>
      <c r="C3" s="57"/>
      <c r="D3" s="58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7"/>
      <c r="B4" s="57"/>
      <c r="C4" s="57"/>
      <c r="D4" s="58"/>
      <c r="E4" s="13">
        <f t="shared" ref="E4:E40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7"/>
      <c r="B5" s="57"/>
      <c r="C5" s="57"/>
      <c r="D5" s="58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7"/>
      <c r="B6" s="57"/>
      <c r="C6" s="57"/>
      <c r="D6" s="58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7"/>
      <c r="B7" s="57"/>
      <c r="C7" s="57"/>
      <c r="D7" s="58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7"/>
      <c r="B8" s="57"/>
      <c r="C8" s="57"/>
      <c r="D8" s="58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7"/>
      <c r="B9" s="57"/>
      <c r="C9" s="57"/>
      <c r="D9" s="58"/>
      <c r="E9" s="13">
        <f t="shared" si="0"/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7"/>
      <c r="B10" s="57"/>
      <c r="C10" s="57"/>
      <c r="D10" s="58"/>
      <c r="E10" s="13">
        <f t="shared" si="0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7"/>
      <c r="B11" s="57"/>
      <c r="C11" s="57"/>
      <c r="D11" s="58"/>
      <c r="E11" s="13">
        <f t="shared" si="0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7"/>
      <c r="B12" s="57"/>
      <c r="C12" s="57"/>
      <c r="D12" s="58"/>
      <c r="E12" s="13">
        <f t="shared" si="0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7"/>
      <c r="B13" s="57"/>
      <c r="C13" s="57"/>
      <c r="D13" s="58"/>
      <c r="E13" s="13">
        <f t="shared" si="0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7"/>
      <c r="B14" s="57"/>
      <c r="C14" s="57"/>
      <c r="D14" s="58"/>
      <c r="E14" s="13">
        <f t="shared" si="0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7"/>
      <c r="B15" s="57"/>
      <c r="C15" s="57"/>
      <c r="D15" s="58"/>
      <c r="E15" s="13">
        <f t="shared" si="0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7"/>
      <c r="B16" s="57"/>
      <c r="C16" s="57"/>
      <c r="D16" s="58"/>
      <c r="E16" s="13">
        <f t="shared" si="0"/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7"/>
      <c r="B17" s="57"/>
      <c r="C17" s="57"/>
      <c r="D17" s="58"/>
      <c r="E17" s="13">
        <f t="shared" si="0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7"/>
      <c r="B18" s="57"/>
      <c r="C18" s="57"/>
      <c r="D18" s="58"/>
      <c r="E18" s="13">
        <f t="shared" si="0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7"/>
      <c r="B19" s="57"/>
      <c r="C19" s="57"/>
      <c r="D19" s="58"/>
      <c r="E19" s="13">
        <f t="shared" si="0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7"/>
      <c r="B20" s="57"/>
      <c r="C20" s="57"/>
      <c r="D20" s="58"/>
      <c r="E20" s="13">
        <f t="shared" si="0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7"/>
      <c r="B21" s="57"/>
      <c r="C21" s="57"/>
      <c r="D21" s="58"/>
      <c r="E21" s="13">
        <f t="shared" si="0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7"/>
      <c r="B22" s="57"/>
      <c r="C22" s="57"/>
      <c r="D22" s="58"/>
      <c r="E22" s="13">
        <f t="shared" si="0"/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7"/>
      <c r="B23" s="57"/>
      <c r="C23" s="57"/>
      <c r="D23" s="58"/>
      <c r="E23" s="13">
        <f t="shared" si="0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7"/>
      <c r="B24" s="57"/>
      <c r="C24" s="57"/>
      <c r="D24" s="58"/>
      <c r="E24" s="13">
        <f t="shared" si="0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7"/>
      <c r="B25" s="57"/>
      <c r="C25" s="57"/>
      <c r="D25" s="58"/>
      <c r="E25" s="13">
        <f t="shared" si="0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7"/>
      <c r="B26" s="57"/>
      <c r="C26" s="57"/>
      <c r="D26" s="58"/>
      <c r="E26" s="13">
        <f t="shared" si="0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7"/>
      <c r="B27" s="57"/>
      <c r="C27" s="57"/>
      <c r="D27" s="58"/>
      <c r="E27" s="13">
        <f t="shared" si="0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7"/>
      <c r="B28" s="57"/>
      <c r="C28" s="57"/>
      <c r="D28" s="58"/>
      <c r="E28" s="13">
        <f t="shared" si="0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7"/>
      <c r="B29" s="57"/>
      <c r="C29" s="57"/>
      <c r="D29" s="58"/>
      <c r="E29" s="13">
        <f t="shared" si="0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7"/>
      <c r="B30" s="57"/>
      <c r="C30" s="57"/>
      <c r="D30" s="58"/>
      <c r="E30" s="13">
        <f t="shared" si="0"/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7"/>
      <c r="B31" s="57"/>
      <c r="C31" s="57"/>
      <c r="D31" s="58"/>
      <c r="E31" s="13">
        <f t="shared" si="0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7"/>
      <c r="B32" s="57"/>
      <c r="C32" s="57"/>
      <c r="D32" s="58"/>
      <c r="E32" s="13">
        <f t="shared" si="0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7"/>
      <c r="B33" s="57"/>
      <c r="C33" s="57"/>
      <c r="D33" s="58"/>
      <c r="E33" s="13">
        <f t="shared" si="0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7"/>
      <c r="B34" s="57"/>
      <c r="C34" s="57"/>
      <c r="D34" s="58"/>
      <c r="E34" s="13">
        <f t="shared" si="0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7"/>
      <c r="B35" s="57"/>
      <c r="C35" s="57"/>
      <c r="D35" s="58"/>
      <c r="E35" s="13">
        <f t="shared" si="0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7"/>
      <c r="B36" s="57"/>
      <c r="C36" s="57"/>
      <c r="D36" s="58"/>
      <c r="E36" s="13">
        <f t="shared" si="0"/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7"/>
      <c r="B37" s="57"/>
      <c r="C37" s="57"/>
      <c r="D37" s="58"/>
      <c r="E37" s="13">
        <f t="shared" si="0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6"/>
      <c r="B38" s="57"/>
      <c r="C38" s="57"/>
      <c r="D38" s="58"/>
      <c r="E38" s="13">
        <f t="shared" si="0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7"/>
      <c r="B39" s="57"/>
      <c r="C39" s="57"/>
      <c r="D39" s="59"/>
      <c r="E39" s="13">
        <f t="shared" si="0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7"/>
      <c r="B40" s="57"/>
      <c r="C40" s="57"/>
      <c r="D40" s="58"/>
      <c r="E40" s="13">
        <f t="shared" si="0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C41" s="1"/>
      <c r="D41" s="25" t="s">
        <v>8</v>
      </c>
      <c r="E41" s="26">
        <f>SUM(E3:E40)</f>
        <v>0</v>
      </c>
      <c r="F41" s="26">
        <f>SUM(F3:F40)</f>
        <v>0</v>
      </c>
      <c r="G41" s="26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53CC-73F6-4849-AECB-C9D68A477ED7}">
  <dimension ref="A1:D41"/>
  <sheetViews>
    <sheetView workbookViewId="0">
      <selection activeCell="B3" sqref="B3"/>
    </sheetView>
  </sheetViews>
  <sheetFormatPr defaultColWidth="8.7109375" defaultRowHeight="12.75" x14ac:dyDescent="0.25"/>
  <cols>
    <col min="1" max="1" width="17" style="29" customWidth="1"/>
    <col min="2" max="2" width="59.42578125" style="29" customWidth="1"/>
    <col min="3" max="3" width="30.7109375" style="29" customWidth="1"/>
    <col min="4" max="4" width="11.5703125" style="29" customWidth="1"/>
    <col min="5" max="16384" width="8.7109375" style="29"/>
  </cols>
  <sheetData>
    <row r="1" spans="1:4" ht="64.5" customHeight="1" x14ac:dyDescent="0.25">
      <c r="A1" s="72" t="s">
        <v>44</v>
      </c>
      <c r="B1" s="72"/>
      <c r="C1" s="72"/>
      <c r="D1" s="72"/>
    </row>
    <row r="2" spans="1:4" ht="15.95" customHeight="1" x14ac:dyDescent="0.2">
      <c r="A2" s="30" t="s">
        <v>45</v>
      </c>
      <c r="B2" s="31" t="s">
        <v>46</v>
      </c>
      <c r="C2" s="31" t="s">
        <v>47</v>
      </c>
      <c r="D2" s="32"/>
    </row>
    <row r="3" spans="1:4" ht="15.95" customHeight="1" x14ac:dyDescent="0.2">
      <c r="A3" s="33">
        <v>280</v>
      </c>
      <c r="B3" s="34" t="s">
        <v>48</v>
      </c>
      <c r="C3" s="34" t="s">
        <v>49</v>
      </c>
      <c r="D3" s="32"/>
    </row>
    <row r="4" spans="1:4" ht="15.95" customHeight="1" x14ac:dyDescent="0.2">
      <c r="A4" s="35">
        <v>80</v>
      </c>
      <c r="B4" s="34" t="s">
        <v>50</v>
      </c>
      <c r="C4" s="34" t="s">
        <v>51</v>
      </c>
      <c r="D4" s="32"/>
    </row>
    <row r="5" spans="1:4" ht="15.95" customHeight="1" x14ac:dyDescent="0.2">
      <c r="A5" s="33">
        <v>250</v>
      </c>
      <c r="B5" s="34" t="s">
        <v>52</v>
      </c>
      <c r="C5" s="34" t="s">
        <v>53</v>
      </c>
      <c r="D5" s="32"/>
    </row>
    <row r="6" spans="1:4" ht="15.95" customHeight="1" x14ac:dyDescent="0.2">
      <c r="A6" s="33">
        <v>180</v>
      </c>
      <c r="B6" s="34" t="s">
        <v>54</v>
      </c>
      <c r="C6" s="34" t="s">
        <v>55</v>
      </c>
      <c r="D6" s="32"/>
    </row>
    <row r="7" spans="1:4" ht="15.95" customHeight="1" x14ac:dyDescent="0.2">
      <c r="A7" s="33">
        <v>300</v>
      </c>
      <c r="B7" s="34" t="s">
        <v>56</v>
      </c>
      <c r="C7" s="34" t="s">
        <v>57</v>
      </c>
      <c r="D7" s="32"/>
    </row>
    <row r="8" spans="1:4" ht="15.95" customHeight="1" x14ac:dyDescent="0.2">
      <c r="A8" s="33">
        <v>999</v>
      </c>
      <c r="B8" s="34" t="s">
        <v>58</v>
      </c>
      <c r="C8" s="36"/>
      <c r="D8" s="32"/>
    </row>
    <row r="9" spans="1:4" ht="15.95" customHeight="1" x14ac:dyDescent="0.2">
      <c r="A9" s="33">
        <v>120</v>
      </c>
      <c r="B9" s="34" t="s">
        <v>59</v>
      </c>
      <c r="C9" s="34" t="s">
        <v>60</v>
      </c>
      <c r="D9" s="32"/>
    </row>
    <row r="10" spans="1:4" ht="15.95" customHeight="1" x14ac:dyDescent="0.2">
      <c r="A10" s="33">
        <v>140</v>
      </c>
      <c r="B10" s="34" t="s">
        <v>61</v>
      </c>
      <c r="C10" s="34" t="s">
        <v>62</v>
      </c>
      <c r="D10" s="32"/>
    </row>
    <row r="11" spans="1:4" ht="15.95" customHeight="1" x14ac:dyDescent="0.2">
      <c r="A11" s="33">
        <v>290</v>
      </c>
      <c r="B11" s="34" t="s">
        <v>63</v>
      </c>
      <c r="C11" s="34" t="s">
        <v>64</v>
      </c>
      <c r="D11" s="32"/>
    </row>
    <row r="12" spans="1:4" ht="15.95" customHeight="1" x14ac:dyDescent="0.2">
      <c r="A12" s="33">
        <v>190</v>
      </c>
      <c r="B12" s="34" t="s">
        <v>65</v>
      </c>
      <c r="C12" s="34" t="s">
        <v>66</v>
      </c>
      <c r="D12" s="32"/>
    </row>
    <row r="13" spans="1:4" ht="15.95" customHeight="1" x14ac:dyDescent="0.2">
      <c r="A13" s="33">
        <v>230</v>
      </c>
      <c r="B13" s="34" t="s">
        <v>67</v>
      </c>
      <c r="C13" s="34" t="s">
        <v>68</v>
      </c>
      <c r="D13" s="32"/>
    </row>
    <row r="14" spans="1:4" ht="15.95" customHeight="1" x14ac:dyDescent="0.2">
      <c r="A14" s="35">
        <v>50</v>
      </c>
      <c r="B14" s="34" t="s">
        <v>69</v>
      </c>
      <c r="C14" s="34" t="s">
        <v>70</v>
      </c>
      <c r="D14" s="32"/>
    </row>
    <row r="15" spans="1:4" ht="15.95" customHeight="1" x14ac:dyDescent="0.2">
      <c r="A15" s="35">
        <v>20</v>
      </c>
      <c r="B15" s="34" t="s">
        <v>71</v>
      </c>
      <c r="C15" s="34" t="s">
        <v>72</v>
      </c>
      <c r="D15" s="32"/>
    </row>
    <row r="16" spans="1:4" ht="15.95" customHeight="1" x14ac:dyDescent="0.2">
      <c r="A16" s="33">
        <v>100</v>
      </c>
      <c r="B16" s="34" t="s">
        <v>73</v>
      </c>
      <c r="C16" s="34" t="s">
        <v>74</v>
      </c>
      <c r="D16" s="32"/>
    </row>
    <row r="17" spans="1:4" ht="15.95" customHeight="1" x14ac:dyDescent="0.2">
      <c r="A17" s="35">
        <v>90</v>
      </c>
      <c r="B17" s="34" t="s">
        <v>75</v>
      </c>
      <c r="C17" s="34" t="s">
        <v>76</v>
      </c>
      <c r="D17" s="32"/>
    </row>
    <row r="18" spans="1:4" ht="15.95" customHeight="1" x14ac:dyDescent="0.2">
      <c r="A18" s="33">
        <v>260</v>
      </c>
      <c r="B18" s="34" t="s">
        <v>77</v>
      </c>
      <c r="C18" s="34" t="s">
        <v>78</v>
      </c>
      <c r="D18" s="32"/>
    </row>
    <row r="19" spans="1:4" ht="15.95" customHeight="1" x14ac:dyDescent="0.2">
      <c r="A19" s="33">
        <v>130</v>
      </c>
      <c r="B19" s="34" t="s">
        <v>79</v>
      </c>
      <c r="C19" s="34" t="s">
        <v>80</v>
      </c>
      <c r="D19" s="32"/>
    </row>
    <row r="20" spans="1:4" ht="15.95" customHeight="1" x14ac:dyDescent="0.2">
      <c r="A20" s="35">
        <v>63</v>
      </c>
      <c r="B20" s="34" t="s">
        <v>81</v>
      </c>
      <c r="C20" s="34" t="s">
        <v>82</v>
      </c>
      <c r="D20" s="32"/>
    </row>
    <row r="21" spans="1:4" ht="15.95" customHeight="1" x14ac:dyDescent="0.2">
      <c r="A21" s="35">
        <v>30</v>
      </c>
      <c r="B21" s="34" t="s">
        <v>83</v>
      </c>
      <c r="C21" s="34" t="s">
        <v>84</v>
      </c>
      <c r="D21" s="32"/>
    </row>
    <row r="22" spans="1:4" ht="15.95" customHeight="1" x14ac:dyDescent="0.2">
      <c r="A22" s="35">
        <v>10</v>
      </c>
      <c r="B22" s="34" t="s">
        <v>85</v>
      </c>
      <c r="C22" s="34" t="s">
        <v>86</v>
      </c>
      <c r="D22" s="32"/>
    </row>
    <row r="23" spans="1:4" ht="15" customHeight="1" x14ac:dyDescent="0.2">
      <c r="A23" s="33">
        <v>110</v>
      </c>
      <c r="B23" s="34" t="s">
        <v>87</v>
      </c>
      <c r="C23" s="34" t="s">
        <v>64</v>
      </c>
      <c r="D23" s="32"/>
    </row>
    <row r="24" spans="1:4" ht="15.95" customHeight="1" x14ac:dyDescent="0.2">
      <c r="A24" s="33">
        <v>270</v>
      </c>
      <c r="B24" s="34" t="s">
        <v>88</v>
      </c>
      <c r="C24" s="34" t="s">
        <v>89</v>
      </c>
      <c r="D24" s="32"/>
    </row>
    <row r="25" spans="1:4" ht="17.100000000000001" customHeight="1" x14ac:dyDescent="0.2">
      <c r="A25" s="33">
        <v>950</v>
      </c>
      <c r="B25" s="34" t="s">
        <v>90</v>
      </c>
      <c r="C25" s="34" t="s">
        <v>91</v>
      </c>
      <c r="D25" s="32"/>
    </row>
    <row r="26" spans="1:4" ht="15" customHeight="1" x14ac:dyDescent="0.2">
      <c r="A26" s="35">
        <v>62</v>
      </c>
      <c r="B26" s="34" t="s">
        <v>92</v>
      </c>
      <c r="C26" s="34" t="s">
        <v>82</v>
      </c>
      <c r="D26" s="32"/>
    </row>
    <row r="27" spans="1:4" ht="15.95" customHeight="1" x14ac:dyDescent="0.2">
      <c r="A27" s="35">
        <v>60</v>
      </c>
      <c r="B27" s="34" t="s">
        <v>93</v>
      </c>
      <c r="C27" s="34" t="s">
        <v>82</v>
      </c>
      <c r="D27" s="32"/>
    </row>
    <row r="28" spans="1:4" ht="15.95" customHeight="1" x14ac:dyDescent="0.2">
      <c r="A28" s="35">
        <v>70</v>
      </c>
      <c r="B28" s="34" t="s">
        <v>94</v>
      </c>
      <c r="C28" s="34" t="s">
        <v>82</v>
      </c>
      <c r="D28" s="32"/>
    </row>
    <row r="29" spans="1:4" ht="15.95" customHeight="1" x14ac:dyDescent="0.2">
      <c r="A29" s="35">
        <v>40</v>
      </c>
      <c r="B29" s="34" t="s">
        <v>95</v>
      </c>
      <c r="C29" s="34" t="s">
        <v>96</v>
      </c>
      <c r="D29" s="32"/>
    </row>
    <row r="30" spans="1:4" ht="15.95" customHeight="1" x14ac:dyDescent="0.2">
      <c r="A30" s="33">
        <v>240</v>
      </c>
      <c r="B30" s="34" t="s">
        <v>97</v>
      </c>
      <c r="C30" s="34" t="s">
        <v>98</v>
      </c>
      <c r="D30" s="32"/>
    </row>
    <row r="31" spans="1:4" ht="15.95" customHeight="1" x14ac:dyDescent="0.2">
      <c r="A31" s="35">
        <v>64</v>
      </c>
      <c r="B31" s="34" t="s">
        <v>99</v>
      </c>
      <c r="C31" s="34" t="s">
        <v>82</v>
      </c>
      <c r="D31" s="32"/>
    </row>
    <row r="32" spans="1:4" ht="15.95" customHeight="1" x14ac:dyDescent="0.2">
      <c r="A32" s="33">
        <v>171</v>
      </c>
      <c r="B32" s="34" t="s">
        <v>100</v>
      </c>
      <c r="C32" s="34" t="s">
        <v>101</v>
      </c>
      <c r="D32" s="32"/>
    </row>
    <row r="33" spans="1:4" ht="15.95" customHeight="1" x14ac:dyDescent="0.2">
      <c r="A33" s="33">
        <v>170</v>
      </c>
      <c r="B33" s="34" t="s">
        <v>102</v>
      </c>
      <c r="C33" s="34" t="s">
        <v>101</v>
      </c>
      <c r="D33" s="32"/>
    </row>
    <row r="34" spans="1:4" ht="15.95" customHeight="1" x14ac:dyDescent="0.2">
      <c r="A34" s="33">
        <v>172</v>
      </c>
      <c r="B34" s="34" t="s">
        <v>103</v>
      </c>
      <c r="C34" s="34" t="s">
        <v>101</v>
      </c>
      <c r="D34" s="32"/>
    </row>
    <row r="35" spans="1:4" ht="15.95" customHeight="1" x14ac:dyDescent="0.2">
      <c r="A35" s="33">
        <v>890</v>
      </c>
      <c r="B35" s="34" t="s">
        <v>104</v>
      </c>
      <c r="C35" s="34" t="s">
        <v>98</v>
      </c>
      <c r="D35" s="32"/>
    </row>
    <row r="36" spans="1:4" ht="15.95" customHeight="1" x14ac:dyDescent="0.2">
      <c r="A36" s="33">
        <v>220</v>
      </c>
      <c r="B36" s="34" t="s">
        <v>105</v>
      </c>
      <c r="C36" s="34" t="s">
        <v>49</v>
      </c>
      <c r="D36" s="32"/>
    </row>
    <row r="37" spans="1:4" ht="15.95" customHeight="1" x14ac:dyDescent="0.2">
      <c r="A37" s="33">
        <v>200</v>
      </c>
      <c r="B37" s="34" t="s">
        <v>106</v>
      </c>
      <c r="C37" s="34" t="s">
        <v>107</v>
      </c>
      <c r="D37" s="32"/>
    </row>
    <row r="38" spans="1:4" ht="15.95" customHeight="1" x14ac:dyDescent="0.2">
      <c r="A38" s="33">
        <v>150</v>
      </c>
      <c r="B38" s="34" t="s">
        <v>108</v>
      </c>
      <c r="C38" s="34" t="s">
        <v>109</v>
      </c>
      <c r="D38" s="32"/>
    </row>
    <row r="39" spans="1:4" ht="15.95" customHeight="1" x14ac:dyDescent="0.2">
      <c r="A39" s="33">
        <v>210</v>
      </c>
      <c r="B39" s="34" t="s">
        <v>110</v>
      </c>
      <c r="C39" s="34" t="s">
        <v>53</v>
      </c>
      <c r="D39" s="32"/>
    </row>
    <row r="40" spans="1:4" ht="16.7" customHeight="1" x14ac:dyDescent="0.2">
      <c r="A40" s="33">
        <v>160</v>
      </c>
      <c r="B40" s="34" t="s">
        <v>111</v>
      </c>
      <c r="C40" s="34" t="s">
        <v>112</v>
      </c>
      <c r="D40" s="32"/>
    </row>
    <row r="41" spans="1:4" ht="11.25" customHeight="1" x14ac:dyDescent="0.25">
      <c r="A41" s="73" t="s">
        <v>113</v>
      </c>
      <c r="B41" s="73"/>
      <c r="C41" s="73"/>
      <c r="D41" s="73"/>
    </row>
  </sheetData>
  <mergeCells count="2">
    <mergeCell ref="A1:D1"/>
    <mergeCell ref="A41:D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Equip. Summary</vt:lpstr>
      <vt:lpstr>List 1</vt:lpstr>
      <vt:lpstr>List 2</vt:lpstr>
      <vt:lpstr>List 3</vt:lpstr>
      <vt:lpstr>List 4</vt:lpstr>
      <vt:lpstr>Table 1</vt:lpstr>
    </vt:vector>
  </TitlesOfParts>
  <Company>Green River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Major Project Furniture, Fixtures, and Equipment Request Instructions</dc:title>
  <dc:creator>slocke@sbctc.edu</dc:creator>
  <cp:lastModifiedBy>Susan Locke</cp:lastModifiedBy>
  <cp:lastPrinted>2015-02-20T22:25:58Z</cp:lastPrinted>
  <dcterms:created xsi:type="dcterms:W3CDTF">2012-07-09T19:02:56Z</dcterms:created>
  <dcterms:modified xsi:type="dcterms:W3CDTF">2025-03-20T20:03:33Z</dcterms:modified>
</cp:coreProperties>
</file>